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akiko\Downloads\"/>
    </mc:Choice>
  </mc:AlternateContent>
  <xr:revisionPtr revIDLastSave="0" documentId="13_ncr:1_{916EC947-6F73-4874-8711-5988D0C98D8F}" xr6:coauthVersionLast="47" xr6:coauthVersionMax="47" xr10:uidLastSave="{00000000-0000-0000-0000-000000000000}"/>
  <bookViews>
    <workbookView xWindow="-110" yWindow="-110" windowWidth="19420" windowHeight="10420" xr2:uid="{00000000-000D-0000-FFFF-FFFF00000000}"/>
  </bookViews>
  <sheets>
    <sheet name="要項" sheetId="2" r:id="rId1"/>
    <sheet name="ﾀｲｽｹ" sheetId="1" r:id="rId2"/>
    <sheet name="ﾚｲｱｳﾄ" sheetId="3" r:id="rId3"/>
    <sheet name="用具" sheetId="4" r:id="rId4"/>
    <sheet name="ﾘﾚｰ" sheetId="5" r:id="rId5"/>
    <sheet name="ﾀｯﾁﾌｯﾄ" sheetId="6" r:id="rId6"/>
    <sheet name="出席ﾘｽﾄ" sheetId="13" r:id="rId7"/>
    <sheet name="指導員・ｼﾞｭﾆｱ" sheetId="8" r:id="rId8"/>
    <sheet name="3年生" sheetId="12" r:id="rId9"/>
    <sheet name="4年生" sheetId="9" r:id="rId10"/>
    <sheet name="5年生" sheetId="10" r:id="rId11"/>
    <sheet name="6年生" sheetId="11" r:id="rId12"/>
    <sheet name="綱引き" sheetId="7" r:id="rId13"/>
  </sheets>
  <definedNames>
    <definedName name="_xlnm.Print_Area" localSheetId="1">ﾀｲｽｹ!$A$1:$N$42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3" l="1"/>
  <c r="H4" i="13"/>
  <c r="H5" i="13"/>
  <c r="H6" i="13"/>
  <c r="H7" i="13"/>
  <c r="H8" i="13"/>
  <c r="H9" i="13"/>
  <c r="H10" i="13"/>
  <c r="H11" i="13"/>
  <c r="H12" i="13"/>
  <c r="H13" i="13"/>
  <c r="H14" i="13"/>
  <c r="H15" i="13"/>
  <c r="H16" i="13"/>
  <c r="H17" i="13"/>
  <c r="H18" i="13"/>
  <c r="H19" i="13"/>
  <c r="H20" i="13"/>
  <c r="H21" i="13"/>
  <c r="H22" i="13"/>
  <c r="H23" i="13"/>
  <c r="H24" i="13"/>
  <c r="H2" i="13"/>
  <c r="BA6" i="8" l="1"/>
  <c r="BB6" i="8"/>
  <c r="BC6" i="8"/>
  <c r="BD6" i="8"/>
  <c r="BA7" i="8"/>
  <c r="BB7" i="8"/>
  <c r="BC7" i="8"/>
  <c r="BD7" i="8"/>
  <c r="BA8" i="8"/>
  <c r="BB8" i="8"/>
  <c r="BC8" i="8"/>
  <c r="BD8" i="8"/>
  <c r="BA9" i="8"/>
  <c r="BB9" i="8"/>
  <c r="BC9" i="8"/>
  <c r="BD9" i="8"/>
  <c r="BA10" i="8"/>
  <c r="BB10" i="8"/>
  <c r="BC10" i="8"/>
  <c r="BD10" i="8"/>
  <c r="BA11" i="8"/>
  <c r="BB11" i="8"/>
  <c r="BC11" i="8"/>
  <c r="BD11" i="8"/>
  <c r="BA12" i="8"/>
  <c r="BB12" i="8"/>
  <c r="BC12" i="8"/>
  <c r="BD12" i="8"/>
  <c r="BA13" i="8"/>
  <c r="BB13" i="8"/>
  <c r="BC13" i="8"/>
  <c r="BD13" i="8"/>
  <c r="BA14" i="8"/>
  <c r="BB14" i="8"/>
  <c r="BC14" i="8"/>
  <c r="BD14" i="8"/>
  <c r="BA15" i="8"/>
  <c r="BB15" i="8"/>
  <c r="BC15" i="8"/>
  <c r="BD15" i="8"/>
  <c r="BA16" i="8"/>
  <c r="BB16" i="8"/>
  <c r="BC16" i="8"/>
  <c r="BD16" i="8"/>
  <c r="BA17" i="8"/>
  <c r="BB17" i="8"/>
  <c r="BC17" i="8"/>
  <c r="BD17" i="8"/>
  <c r="BA18" i="8"/>
  <c r="BB18" i="8"/>
  <c r="BC18" i="8"/>
  <c r="BD18" i="8"/>
  <c r="BA19" i="8"/>
  <c r="BB19" i="8"/>
  <c r="BC19" i="8"/>
  <c r="BD19" i="8"/>
  <c r="BA20" i="8"/>
  <c r="BB20" i="8"/>
  <c r="BC20" i="8"/>
  <c r="BD20" i="8"/>
  <c r="BA21" i="8"/>
  <c r="BB21" i="8"/>
  <c r="BC21" i="8"/>
  <c r="BD21" i="8"/>
  <c r="BA22" i="8"/>
  <c r="BB22" i="8"/>
  <c r="BC22" i="8"/>
  <c r="BD22" i="8"/>
  <c r="BA23" i="8"/>
  <c r="BB23" i="8"/>
  <c r="BC23" i="8"/>
  <c r="BD23" i="8"/>
  <c r="BA24" i="8"/>
  <c r="BB24" i="8"/>
  <c r="BC24" i="8"/>
  <c r="BD24" i="8"/>
  <c r="BA25" i="8"/>
  <c r="BB25" i="8"/>
  <c r="BC25" i="8"/>
  <c r="BD25" i="8"/>
  <c r="BA26" i="8"/>
  <c r="BB26" i="8"/>
  <c r="BC26" i="8"/>
  <c r="BD26" i="8"/>
  <c r="BA27" i="8"/>
  <c r="BB27" i="8"/>
  <c r="BC27" i="8"/>
  <c r="BD27" i="8"/>
  <c r="BA28" i="8"/>
  <c r="BB28" i="8"/>
  <c r="BC28" i="8"/>
  <c r="BD28" i="8"/>
  <c r="BB5" i="8"/>
  <c r="BC5" i="8"/>
  <c r="BD5" i="8"/>
  <c r="BA5" i="8"/>
  <c r="X29" i="8"/>
  <c r="O28" i="12"/>
  <c r="C25" i="13" l="1"/>
  <c r="D25" i="13"/>
  <c r="E25" i="13"/>
  <c r="F25" i="13"/>
  <c r="B25" i="13"/>
  <c r="G25" i="13"/>
  <c r="H25" i="13" l="1"/>
  <c r="G26" i="13"/>
  <c r="T28" i="12" l="1"/>
  <c r="T29" i="12" s="1"/>
  <c r="T28" i="9"/>
  <c r="T29" i="9" s="1"/>
  <c r="U28" i="11"/>
  <c r="U29" i="11" s="1"/>
  <c r="T28" i="11"/>
  <c r="T29" i="11" s="1"/>
  <c r="S28" i="11"/>
  <c r="S29" i="11" s="1"/>
  <c r="R28" i="11"/>
  <c r="R29" i="11" s="1"/>
  <c r="Q28" i="11"/>
  <c r="Q29" i="11" s="1"/>
  <c r="P28" i="11"/>
  <c r="P29" i="11" s="1"/>
  <c r="O28" i="11"/>
  <c r="O29" i="11" s="1"/>
  <c r="N28" i="11"/>
  <c r="N29" i="11" s="1"/>
  <c r="M28" i="11"/>
  <c r="M29" i="11" s="1"/>
  <c r="L28" i="11"/>
  <c r="L29" i="11" s="1"/>
  <c r="K28" i="11"/>
  <c r="K29" i="11" s="1"/>
  <c r="J28" i="11"/>
  <c r="J29" i="11" s="1"/>
  <c r="I28" i="11"/>
  <c r="I29" i="11" s="1"/>
  <c r="H28" i="11"/>
  <c r="H29" i="11" s="1"/>
  <c r="G28" i="11"/>
  <c r="G29" i="11" s="1"/>
  <c r="F28" i="11"/>
  <c r="F29" i="11" s="1"/>
  <c r="E28" i="11"/>
  <c r="E29" i="11" s="1"/>
  <c r="D28" i="11"/>
  <c r="D29" i="11" s="1"/>
  <c r="C28" i="11"/>
  <c r="C29" i="11" s="1"/>
  <c r="V27" i="11"/>
  <c r="V26" i="11"/>
  <c r="V25" i="11"/>
  <c r="V24" i="11"/>
  <c r="V23" i="11"/>
  <c r="V22" i="11"/>
  <c r="V21" i="11"/>
  <c r="V20" i="11"/>
  <c r="V19" i="11"/>
  <c r="V18" i="11"/>
  <c r="V17" i="11"/>
  <c r="V16" i="11"/>
  <c r="V15" i="11"/>
  <c r="V14" i="11"/>
  <c r="V13" i="11"/>
  <c r="V12" i="11"/>
  <c r="V11" i="11"/>
  <c r="V10" i="11"/>
  <c r="V9" i="11"/>
  <c r="V8" i="11"/>
  <c r="V7" i="11"/>
  <c r="V6" i="11"/>
  <c r="V5" i="11"/>
  <c r="V4" i="11"/>
  <c r="V3" i="11"/>
  <c r="U28" i="10"/>
  <c r="U29" i="10" s="1"/>
  <c r="T28" i="10"/>
  <c r="T29" i="10" s="1"/>
  <c r="S28" i="10"/>
  <c r="S29" i="10" s="1"/>
  <c r="R28" i="10"/>
  <c r="R29" i="10" s="1"/>
  <c r="Q28" i="10"/>
  <c r="Q29" i="10" s="1"/>
  <c r="P28" i="10"/>
  <c r="P29" i="10" s="1"/>
  <c r="O28" i="10"/>
  <c r="O29" i="10" s="1"/>
  <c r="N28" i="10"/>
  <c r="N29" i="10" s="1"/>
  <c r="M28" i="10"/>
  <c r="M29" i="10" s="1"/>
  <c r="L28" i="10"/>
  <c r="L29" i="10" s="1"/>
  <c r="K28" i="10"/>
  <c r="K29" i="10" s="1"/>
  <c r="J28" i="10"/>
  <c r="J29" i="10" s="1"/>
  <c r="I28" i="10"/>
  <c r="I29" i="10" s="1"/>
  <c r="H28" i="10"/>
  <c r="H29" i="10" s="1"/>
  <c r="G28" i="10"/>
  <c r="G29" i="10" s="1"/>
  <c r="F28" i="10"/>
  <c r="F29" i="10" s="1"/>
  <c r="E28" i="10"/>
  <c r="E29" i="10" s="1"/>
  <c r="D28" i="10"/>
  <c r="D29" i="10" s="1"/>
  <c r="C28" i="10"/>
  <c r="C29" i="10" s="1"/>
  <c r="V27" i="10"/>
  <c r="V26" i="10"/>
  <c r="V25" i="10"/>
  <c r="V24" i="10"/>
  <c r="V23" i="10"/>
  <c r="V22" i="10"/>
  <c r="V21" i="10"/>
  <c r="V20" i="10"/>
  <c r="V19" i="10"/>
  <c r="V18" i="10"/>
  <c r="V17" i="10"/>
  <c r="V16" i="10"/>
  <c r="V15" i="10"/>
  <c r="V14" i="10"/>
  <c r="V13" i="10"/>
  <c r="V12" i="10"/>
  <c r="V11" i="10"/>
  <c r="V10" i="10"/>
  <c r="V9" i="10"/>
  <c r="V8" i="10"/>
  <c r="V7" i="10"/>
  <c r="V6" i="10"/>
  <c r="V5" i="10"/>
  <c r="V4" i="10"/>
  <c r="V3" i="10"/>
  <c r="U28" i="9"/>
  <c r="U29" i="9" s="1"/>
  <c r="S28" i="9"/>
  <c r="S29" i="9" s="1"/>
  <c r="R28" i="9"/>
  <c r="R29" i="9" s="1"/>
  <c r="Q28" i="9"/>
  <c r="Q29" i="9" s="1"/>
  <c r="P28" i="9"/>
  <c r="P29" i="9" s="1"/>
  <c r="O28" i="9"/>
  <c r="O29" i="9" s="1"/>
  <c r="N28" i="9"/>
  <c r="N29" i="9" s="1"/>
  <c r="M28" i="9"/>
  <c r="M29" i="9" s="1"/>
  <c r="L28" i="9"/>
  <c r="L29" i="9" s="1"/>
  <c r="K28" i="9"/>
  <c r="K29" i="9" s="1"/>
  <c r="J28" i="9"/>
  <c r="J29" i="9" s="1"/>
  <c r="I28" i="9"/>
  <c r="I29" i="9" s="1"/>
  <c r="H28" i="9"/>
  <c r="H29" i="9" s="1"/>
  <c r="G28" i="9"/>
  <c r="G29" i="9" s="1"/>
  <c r="F28" i="9"/>
  <c r="F29" i="9" s="1"/>
  <c r="E28" i="9"/>
  <c r="E29" i="9" s="1"/>
  <c r="D28" i="9"/>
  <c r="D29" i="9" s="1"/>
  <c r="C28" i="9"/>
  <c r="C29" i="9" s="1"/>
  <c r="V27" i="9"/>
  <c r="V26" i="9"/>
  <c r="V25" i="9"/>
  <c r="V24" i="9"/>
  <c r="V23" i="9"/>
  <c r="V22" i="9"/>
  <c r="V21" i="9"/>
  <c r="V20" i="9"/>
  <c r="V19" i="9"/>
  <c r="V18" i="9"/>
  <c r="V17" i="9"/>
  <c r="V16" i="9"/>
  <c r="V15" i="9"/>
  <c r="V14" i="9"/>
  <c r="V13" i="9"/>
  <c r="V12" i="9"/>
  <c r="V11" i="9"/>
  <c r="V10" i="9"/>
  <c r="V9" i="9"/>
  <c r="V8" i="9"/>
  <c r="V7" i="9"/>
  <c r="V6" i="9"/>
  <c r="V5" i="9"/>
  <c r="V4" i="9"/>
  <c r="V3" i="9"/>
  <c r="U28" i="12"/>
  <c r="U29" i="12" s="1"/>
  <c r="S28" i="12"/>
  <c r="S29" i="12" s="1"/>
  <c r="R28" i="12"/>
  <c r="R29" i="12" s="1"/>
  <c r="Q28" i="12"/>
  <c r="Q29" i="12" s="1"/>
  <c r="P28" i="12"/>
  <c r="P29" i="12" s="1"/>
  <c r="O29" i="12"/>
  <c r="N28" i="12"/>
  <c r="N29" i="12" s="1"/>
  <c r="M28" i="12"/>
  <c r="M29" i="12" s="1"/>
  <c r="L28" i="12"/>
  <c r="L29" i="12" s="1"/>
  <c r="K28" i="12"/>
  <c r="K29" i="12" s="1"/>
  <c r="J28" i="12"/>
  <c r="J29" i="12" s="1"/>
  <c r="I28" i="12"/>
  <c r="I29" i="12" s="1"/>
  <c r="H28" i="12"/>
  <c r="H29" i="12" s="1"/>
  <c r="G28" i="12"/>
  <c r="G29" i="12" s="1"/>
  <c r="F28" i="12"/>
  <c r="F29" i="12" s="1"/>
  <c r="E28" i="12"/>
  <c r="E29" i="12" s="1"/>
  <c r="D28" i="12"/>
  <c r="D29" i="12" s="1"/>
  <c r="C28" i="12"/>
  <c r="C29" i="12" s="1"/>
  <c r="V27" i="12"/>
  <c r="V26" i="12"/>
  <c r="V25" i="12"/>
  <c r="V24" i="12"/>
  <c r="V23" i="12"/>
  <c r="V22" i="12"/>
  <c r="V21" i="12"/>
  <c r="V20" i="12"/>
  <c r="V19" i="12"/>
  <c r="V18" i="12"/>
  <c r="V17" i="12"/>
  <c r="V16" i="12"/>
  <c r="V15" i="12"/>
  <c r="V14" i="12"/>
  <c r="V13" i="12"/>
  <c r="V12" i="12"/>
  <c r="V11" i="12"/>
  <c r="V10" i="12"/>
  <c r="V9" i="12"/>
  <c r="V8" i="12"/>
  <c r="V7" i="12"/>
  <c r="V6" i="12"/>
  <c r="V5" i="12"/>
  <c r="V4" i="12"/>
  <c r="V3" i="12"/>
  <c r="AZ3" i="8"/>
  <c r="BA3" i="8" s="1"/>
  <c r="AY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W29" i="8"/>
  <c r="V29" i="8"/>
  <c r="U29" i="8"/>
  <c r="T29" i="8"/>
  <c r="S29" i="8"/>
  <c r="R29" i="8"/>
  <c r="Q29" i="8"/>
  <c r="P29" i="8"/>
  <c r="O29" i="8"/>
  <c r="N29" i="8"/>
  <c r="M29" i="8"/>
  <c r="L29" i="8"/>
  <c r="K29" i="8"/>
  <c r="J29" i="8"/>
  <c r="I29" i="8"/>
  <c r="H29" i="8"/>
  <c r="V29" i="10" l="1"/>
  <c r="V29" i="9"/>
  <c r="V29" i="12"/>
  <c r="V29" i="11"/>
  <c r="V28" i="11"/>
  <c r="V28" i="10"/>
  <c r="V28" i="9"/>
  <c r="V28" i="12"/>
  <c r="L30" i="8"/>
  <c r="P30" i="8"/>
  <c r="T30" i="8"/>
  <c r="X30" i="8"/>
  <c r="AB30" i="8"/>
  <c r="AF30" i="8"/>
  <c r="AJ30" i="8"/>
  <c r="AN30" i="8"/>
  <c r="AR30" i="8"/>
  <c r="AV30" i="8"/>
  <c r="H30" i="8"/>
</calcChain>
</file>

<file path=xl/sharedStrings.xml><?xml version="1.0" encoding="utf-8"?>
<sst xmlns="http://schemas.openxmlformats.org/spreadsheetml/2006/main" count="1032" uniqueCount="441">
  <si>
    <t>場所</t>
    <rPh sb="0" eb="2">
      <t>バショ</t>
    </rPh>
    <phoneticPr fontId="1"/>
  </si>
  <si>
    <t>項目</t>
    <rPh sb="0" eb="2">
      <t>コウモク</t>
    </rPh>
    <phoneticPr fontId="1"/>
  </si>
  <si>
    <t>ｲﾍﾞﾝﾄ時間</t>
    <rPh sb="5" eb="7">
      <t>ジカ</t>
    </rPh>
    <phoneticPr fontId="1"/>
  </si>
  <si>
    <t>～</t>
    <phoneticPr fontId="1"/>
  </si>
  <si>
    <t>備考</t>
    <rPh sb="0" eb="2">
      <t>ビコウ</t>
    </rPh>
    <phoneticPr fontId="1"/>
  </si>
  <si>
    <t>ﾐﾆ県大会表彰式</t>
    <rPh sb="2" eb="5">
      <t>ケンタイカイ</t>
    </rPh>
    <rPh sb="5" eb="7">
      <t>ヒョウショウ</t>
    </rPh>
    <rPh sb="7" eb="8">
      <t>シキ</t>
    </rPh>
    <phoneticPr fontId="1"/>
  </si>
  <si>
    <t>本部前（ｽﾀﾝﾄﾞ側と本部の間）</t>
    <rPh sb="0" eb="2">
      <t>ホンブ</t>
    </rPh>
    <rPh sb="2" eb="3">
      <t>マエ</t>
    </rPh>
    <rPh sb="9" eb="10">
      <t>ガワ</t>
    </rPh>
    <rPh sb="11" eb="13">
      <t>ホンブ</t>
    </rPh>
    <rPh sb="14" eb="15">
      <t>アイダ</t>
    </rPh>
    <phoneticPr fontId="1"/>
  </si>
  <si>
    <t>FC本抽選会</t>
    <rPh sb="2" eb="3">
      <t>ホン</t>
    </rPh>
    <rPh sb="3" eb="6">
      <t>チュウセンカイ</t>
    </rPh>
    <phoneticPr fontId="1"/>
  </si>
  <si>
    <t>6年生ﾍｯﾄﾞｺ-ﾁ+ｷｬﾌﾟﾃﾝ（ﾊﾞｲｽ）：40名程度</t>
    <rPh sb="1" eb="3">
      <t>ネンセイ</t>
    </rPh>
    <phoneticPr fontId="1"/>
  </si>
  <si>
    <t>永年表彰者代表１名より、ご挨拶を貰う。</t>
    <rPh sb="0" eb="2">
      <t>エイネン</t>
    </rPh>
    <rPh sb="2" eb="4">
      <t>ヒョウショウ</t>
    </rPh>
    <rPh sb="4" eb="5">
      <t>シャ</t>
    </rPh>
    <rPh sb="5" eb="7">
      <t>ダイヒョウ</t>
    </rPh>
    <rPh sb="8" eb="9">
      <t>メイ</t>
    </rPh>
    <rPh sb="13" eb="15">
      <t>アイサツ</t>
    </rPh>
    <rPh sb="16" eb="17">
      <t>モラ</t>
    </rPh>
    <phoneticPr fontId="1"/>
  </si>
  <si>
    <t>県ｽｸ-ﾙ代表壮行会</t>
    <rPh sb="0" eb="1">
      <t>ケン</t>
    </rPh>
    <rPh sb="5" eb="7">
      <t>ダイヒョウ</t>
    </rPh>
    <rPh sb="7" eb="10">
      <t>ソウコウカイ</t>
    </rPh>
    <phoneticPr fontId="1"/>
  </si>
  <si>
    <t>ｽｸ-ﾙ役員から一言：小作</t>
    <rPh sb="4" eb="6">
      <t>ヤクイン</t>
    </rPh>
    <rPh sb="8" eb="10">
      <t>ヒトコト</t>
    </rPh>
    <rPh sb="11" eb="13">
      <t>オザク</t>
    </rPh>
    <phoneticPr fontId="1"/>
  </si>
  <si>
    <t>進行係</t>
    <rPh sb="0" eb="2">
      <t>シンコウ</t>
    </rPh>
    <rPh sb="2" eb="3">
      <t>カカリ</t>
    </rPh>
    <phoneticPr fontId="1"/>
  </si>
  <si>
    <t>青木</t>
    <rPh sb="0" eb="2">
      <t>アオキ</t>
    </rPh>
    <phoneticPr fontId="1"/>
  </si>
  <si>
    <t>水野</t>
    <rPh sb="0" eb="2">
      <t>ミズノ</t>
    </rPh>
    <phoneticPr fontId="1"/>
  </si>
  <si>
    <t>花房</t>
    <rPh sb="0" eb="2">
      <t>ハナフサ</t>
    </rPh>
    <phoneticPr fontId="1"/>
  </si>
  <si>
    <t>ｽｸ-ﾙ単位で表彰状、記念品を最後にまとめて手渡し。</t>
    <rPh sb="4" eb="6">
      <t>タンイ</t>
    </rPh>
    <rPh sb="7" eb="10">
      <t>ヒョウショウジョウ</t>
    </rPh>
    <rPh sb="11" eb="14">
      <t>キネンヒン</t>
    </rPh>
    <rPh sb="15" eb="17">
      <t>サイゴ</t>
    </rPh>
    <rPh sb="22" eb="24">
      <t>テワタ</t>
    </rPh>
    <phoneticPr fontId="1"/>
  </si>
  <si>
    <t>ｻﾎﾟ-ﾄ</t>
    <phoneticPr fontId="1"/>
  </si>
  <si>
    <t>方波見</t>
    <rPh sb="0" eb="3">
      <t>カタバミ</t>
    </rPh>
    <phoneticPr fontId="1"/>
  </si>
  <si>
    <t>ｼﾞｭﾆｱｺ-ﾁ</t>
    <phoneticPr fontId="1"/>
  </si>
  <si>
    <t>No.</t>
    <phoneticPr fontId="1"/>
  </si>
  <si>
    <t>1-1</t>
    <phoneticPr fontId="1"/>
  </si>
  <si>
    <t>開会式</t>
    <rPh sb="0" eb="3">
      <t>カイカイシキ</t>
    </rPh>
    <phoneticPr fontId="1"/>
  </si>
  <si>
    <t>神奈川女子代表紹介</t>
    <rPh sb="0" eb="3">
      <t>カナガワ</t>
    </rPh>
    <rPh sb="3" eb="5">
      <t>ジョシ</t>
    </rPh>
    <rPh sb="5" eb="7">
      <t>ダイヒョウ</t>
    </rPh>
    <rPh sb="7" eb="9">
      <t>ショウカイ</t>
    </rPh>
    <phoneticPr fontId="1"/>
  </si>
  <si>
    <t>神奈川女子代表壮行会</t>
    <phoneticPr fontId="1"/>
  </si>
  <si>
    <t>ｽﾀﾝﾄﾞ下会議室</t>
    <rPh sb="5" eb="6">
      <t>シタ</t>
    </rPh>
    <rPh sb="6" eb="9">
      <t>カイギシツ</t>
    </rPh>
    <phoneticPr fontId="1"/>
  </si>
  <si>
    <t>役員挨拶・来賓紹介・注意事項説明</t>
    <rPh sb="0" eb="2">
      <t>ヤクイン</t>
    </rPh>
    <rPh sb="2" eb="4">
      <t>アイサツ</t>
    </rPh>
    <rPh sb="5" eb="7">
      <t>ライヒン</t>
    </rPh>
    <rPh sb="7" eb="9">
      <t>ショウカイ</t>
    </rPh>
    <rPh sb="10" eb="12">
      <t>チュウイ</t>
    </rPh>
    <rPh sb="12" eb="14">
      <t>ジコウ</t>
    </rPh>
    <rPh sb="14" eb="16">
      <t>セツメイ</t>
    </rPh>
    <phoneticPr fontId="1"/>
  </si>
  <si>
    <t>1-2</t>
    <phoneticPr fontId="1"/>
  </si>
  <si>
    <t>２</t>
    <phoneticPr fontId="1"/>
  </si>
  <si>
    <t>３</t>
    <phoneticPr fontId="1"/>
  </si>
  <si>
    <t>ﾀｯﾁﾌｯﾄ</t>
    <phoneticPr fontId="1"/>
  </si>
  <si>
    <t>ｸﾞﾗﾝﾄﾞ</t>
    <phoneticPr fontId="1"/>
  </si>
  <si>
    <t>4</t>
    <phoneticPr fontId="1"/>
  </si>
  <si>
    <t>ｽｸｰﾙ対抗ﾘﾚｰ(決勝）</t>
    <rPh sb="4" eb="6">
      <t>タイコウ</t>
    </rPh>
    <rPh sb="10" eb="12">
      <t>ケッショウ</t>
    </rPh>
    <phoneticPr fontId="1"/>
  </si>
  <si>
    <t>ｽｸｰﾙ対抗ﾘﾚｰ(予選）</t>
    <rPh sb="4" eb="6">
      <t>タイコウ</t>
    </rPh>
    <rPh sb="10" eb="12">
      <t>ヨセン</t>
    </rPh>
    <phoneticPr fontId="1"/>
  </si>
  <si>
    <t>ﾄﾗｯｸ（各ﾘﾚｰｿﾞｰﾝ）</t>
    <rPh sb="5" eb="6">
      <t>カク</t>
    </rPh>
    <phoneticPr fontId="1"/>
  </si>
  <si>
    <t>5-1</t>
    <phoneticPr fontId="1"/>
  </si>
  <si>
    <t>永年表彰</t>
    <phoneticPr fontId="1"/>
  </si>
  <si>
    <t>5-2</t>
    <phoneticPr fontId="1"/>
  </si>
  <si>
    <t>ﾌﾞﾛｯｸ毎に優勝ﾁｰﾑ読み上げ、その後各学年・ﾁｰﾑ同時に賞状授与</t>
    <rPh sb="5" eb="6">
      <t>ゴト</t>
    </rPh>
    <rPh sb="7" eb="9">
      <t>ユウショウ</t>
    </rPh>
    <rPh sb="12" eb="13">
      <t>ヨ</t>
    </rPh>
    <rPh sb="14" eb="15">
      <t>ア</t>
    </rPh>
    <rPh sb="19" eb="20">
      <t>ゴ</t>
    </rPh>
    <rPh sb="20" eb="21">
      <t>カク</t>
    </rPh>
    <rPh sb="21" eb="23">
      <t>ガクネン</t>
    </rPh>
    <rPh sb="27" eb="29">
      <t>ドウジ</t>
    </rPh>
    <rPh sb="30" eb="32">
      <t>ショウジョウ</t>
    </rPh>
    <rPh sb="32" eb="34">
      <t>ジュヨ</t>
    </rPh>
    <phoneticPr fontId="1"/>
  </si>
  <si>
    <t>女子活動紹介</t>
    <rPh sb="0" eb="2">
      <t>ジョシ</t>
    </rPh>
    <rPh sb="2" eb="4">
      <t>カツドウ</t>
    </rPh>
    <rPh sb="4" eb="6">
      <t>ショウカイ</t>
    </rPh>
    <phoneticPr fontId="1"/>
  </si>
  <si>
    <t>5-3</t>
    <phoneticPr fontId="1"/>
  </si>
  <si>
    <t>5-4</t>
    <phoneticPr fontId="1"/>
  </si>
  <si>
    <t>5-5</t>
    <phoneticPr fontId="1"/>
  </si>
  <si>
    <t>5-6</t>
    <phoneticPr fontId="1"/>
  </si>
  <si>
    <t>関</t>
    <rPh sb="0" eb="1">
      <t>セキ</t>
    </rPh>
    <phoneticPr fontId="1"/>
  </si>
  <si>
    <t>県ｽｸ-ﾙ代表紹介</t>
    <rPh sb="0" eb="1">
      <t>ケン</t>
    </rPh>
    <rPh sb="5" eb="7">
      <t>ダイヒョウ</t>
    </rPh>
    <rPh sb="7" eb="9">
      <t>ショウカイ</t>
    </rPh>
    <phoneticPr fontId="1"/>
  </si>
  <si>
    <t>男子代表ﾁｰﾑ関係者が選手・ｽﾀｯﾌを紹介</t>
    <rPh sb="0" eb="2">
      <t>ダンシ</t>
    </rPh>
    <rPh sb="2" eb="4">
      <t>ダイヒョウ</t>
    </rPh>
    <rPh sb="7" eb="10">
      <t>カンケイシャ</t>
    </rPh>
    <rPh sb="11" eb="13">
      <t>センシュ</t>
    </rPh>
    <rPh sb="19" eb="21">
      <t>ショウカイ</t>
    </rPh>
    <phoneticPr fontId="1"/>
  </si>
  <si>
    <t>ｽｸｰﾙ対抗綱引き</t>
    <rPh sb="4" eb="6">
      <t>タイコウ</t>
    </rPh>
    <rPh sb="6" eb="8">
      <t>ツナヒ</t>
    </rPh>
    <phoneticPr fontId="1"/>
  </si>
  <si>
    <t>ｽﾀﾝﾄﾞ側ﾄﾗｯｸ</t>
    <rPh sb="5" eb="6">
      <t>カワ</t>
    </rPh>
    <phoneticPr fontId="1"/>
  </si>
  <si>
    <t>閉会式</t>
    <rPh sb="0" eb="3">
      <t>ヘイカイシキ</t>
    </rPh>
    <phoneticPr fontId="1"/>
  </si>
  <si>
    <t>3～6年生各５名(20名)＋中学生・ｺｰﾁで20名、計40名</t>
    <rPh sb="3" eb="5">
      <t>ネンセイ</t>
    </rPh>
    <rPh sb="5" eb="6">
      <t>カク</t>
    </rPh>
    <rPh sb="7" eb="8">
      <t>メイ</t>
    </rPh>
    <rPh sb="11" eb="12">
      <t>メイ</t>
    </rPh>
    <rPh sb="14" eb="17">
      <t>チュウガクセイ</t>
    </rPh>
    <rPh sb="24" eb="25">
      <t>メイ</t>
    </rPh>
    <rPh sb="26" eb="27">
      <t>ケイ</t>
    </rPh>
    <rPh sb="29" eb="30">
      <t>メイ</t>
    </rPh>
    <phoneticPr fontId="1"/>
  </si>
  <si>
    <t>冬季交流大会ﾀｲｽｹ</t>
    <rPh sb="0" eb="2">
      <t>トウキ</t>
    </rPh>
    <rPh sb="2" eb="4">
      <t>コウリュウ</t>
    </rPh>
    <rPh sb="4" eb="6">
      <t>タイカイ</t>
    </rPh>
    <phoneticPr fontId="1"/>
  </si>
  <si>
    <t>会場入場</t>
    <rPh sb="0" eb="2">
      <t>カイジョウ</t>
    </rPh>
    <rPh sb="2" eb="4">
      <t>ニュウジョウ</t>
    </rPh>
    <phoneticPr fontId="1"/>
  </si>
  <si>
    <t>事業</t>
    <rPh sb="0" eb="2">
      <t>ジギョウ</t>
    </rPh>
    <phoneticPr fontId="1"/>
  </si>
  <si>
    <t>選手・ｺｰﾁは大扉から雨天走路・保護者は裏階段からｽﾀﾝﾄﾞへ入場</t>
    <rPh sb="0" eb="2">
      <t>センシュ</t>
    </rPh>
    <rPh sb="7" eb="8">
      <t>オオ</t>
    </rPh>
    <rPh sb="8" eb="9">
      <t>トビラ</t>
    </rPh>
    <rPh sb="11" eb="13">
      <t>ウテン</t>
    </rPh>
    <rPh sb="13" eb="15">
      <t>ソウロ</t>
    </rPh>
    <rPh sb="16" eb="19">
      <t>ホゴシャ</t>
    </rPh>
    <rPh sb="20" eb="21">
      <t>ウラ</t>
    </rPh>
    <rPh sb="21" eb="23">
      <t>カイダン</t>
    </rPh>
    <rPh sb="31" eb="33">
      <t>ニュウジョウ</t>
    </rPh>
    <phoneticPr fontId="1"/>
  </si>
  <si>
    <t>ｼﾞｭﾆｱ選手は壮行会終了後に練習開始</t>
    <rPh sb="5" eb="7">
      <t>センシュ</t>
    </rPh>
    <rPh sb="8" eb="11">
      <t>ソウコウカイ</t>
    </rPh>
    <rPh sb="11" eb="14">
      <t>シュウリョウゴ</t>
    </rPh>
    <rPh sb="15" eb="17">
      <t>レンシュウ</t>
    </rPh>
    <rPh sb="17" eb="19">
      <t>カイシ</t>
    </rPh>
    <phoneticPr fontId="1"/>
  </si>
  <si>
    <t>ﾀｯﾁﾌｯﾄ（AB面3年･CD面４年･EF面5年･GH面6年）</t>
    <rPh sb="21" eb="22">
      <t>メン</t>
    </rPh>
    <rPh sb="23" eb="24">
      <t>ネン</t>
    </rPh>
    <rPh sb="27" eb="28">
      <t>メン</t>
    </rPh>
    <rPh sb="29" eb="30">
      <t>ネン</t>
    </rPh>
    <phoneticPr fontId="1"/>
  </si>
  <si>
    <t>女子の活動を女子部会が紹介</t>
    <rPh sb="0" eb="2">
      <t>ジョシ</t>
    </rPh>
    <rPh sb="3" eb="5">
      <t>カツドウ</t>
    </rPh>
    <rPh sb="6" eb="8">
      <t>ジョシ</t>
    </rPh>
    <rPh sb="8" eb="10">
      <t>ブカイ</t>
    </rPh>
    <rPh sb="11" eb="13">
      <t>ショウカイ</t>
    </rPh>
    <phoneticPr fontId="1"/>
  </si>
  <si>
    <t>30年 読み上げ</t>
    <rPh sb="2" eb="3">
      <t>ネン</t>
    </rPh>
    <rPh sb="4" eb="5">
      <t>ヨ</t>
    </rPh>
    <rPh sb="6" eb="7">
      <t>ア</t>
    </rPh>
    <phoneticPr fontId="1"/>
  </si>
  <si>
    <t>第48回　冬季交流大会大和スポーツセンター運動会実施要項</t>
    <rPh sb="0" eb="1">
      <t>ダイ</t>
    </rPh>
    <rPh sb="3" eb="4">
      <t>カイ</t>
    </rPh>
    <rPh sb="5" eb="7">
      <t>トウキ</t>
    </rPh>
    <rPh sb="7" eb="9">
      <t>コウリュウ</t>
    </rPh>
    <rPh sb="9" eb="11">
      <t>タイカイ</t>
    </rPh>
    <rPh sb="11" eb="13">
      <t>ヤマト</t>
    </rPh>
    <rPh sb="21" eb="24">
      <t>ウンドウカイ</t>
    </rPh>
    <rPh sb="24" eb="26">
      <t>ジッシ</t>
    </rPh>
    <rPh sb="26" eb="28">
      <t>ヨウコウ</t>
    </rPh>
    <phoneticPr fontId="1"/>
  </si>
  <si>
    <t>主催</t>
    <rPh sb="0" eb="2">
      <t>シュサイ</t>
    </rPh>
    <phoneticPr fontId="1"/>
  </si>
  <si>
    <t>(一社）神奈川県ラグビーフットボール協会普及育成委員会</t>
  </si>
  <si>
    <t>目的</t>
    <rPh sb="0" eb="2">
      <t>モクテキ</t>
    </rPh>
    <phoneticPr fontId="1"/>
  </si>
  <si>
    <t>神奈川県内で活動するラグビースクールの選手・</t>
    <phoneticPr fontId="1"/>
  </si>
  <si>
    <t>コーチ及び関係者の交流を最大の目的とする</t>
    <phoneticPr fontId="1"/>
  </si>
  <si>
    <t>日時</t>
    <rPh sb="0" eb="2">
      <t>ニチジ</t>
    </rPh>
    <phoneticPr fontId="1"/>
  </si>
  <si>
    <t>2023年12月10日（日）午前9時～午後2時30分</t>
    <rPh sb="4" eb="5">
      <t>ネン</t>
    </rPh>
    <rPh sb="7" eb="8">
      <t>ガツ</t>
    </rPh>
    <rPh sb="10" eb="11">
      <t>ニチ</t>
    </rPh>
    <rPh sb="12" eb="13">
      <t>ニチ</t>
    </rPh>
    <rPh sb="14" eb="16">
      <t>ゴゼン</t>
    </rPh>
    <rPh sb="17" eb="18">
      <t>ジ</t>
    </rPh>
    <rPh sb="19" eb="21">
      <t>ゴゴ</t>
    </rPh>
    <rPh sb="22" eb="23">
      <t>ジ</t>
    </rPh>
    <rPh sb="25" eb="26">
      <t>プン</t>
    </rPh>
    <phoneticPr fontId="1"/>
  </si>
  <si>
    <t>大和スポーツセンター競技場</t>
    <rPh sb="0" eb="2">
      <t>ヤマト</t>
    </rPh>
    <rPh sb="10" eb="13">
      <t>キョウギジョウ</t>
    </rPh>
    <phoneticPr fontId="1"/>
  </si>
  <si>
    <t>大和市上草柳1-1-1（小田急線・相鉄線大和駅より徒歩5分）</t>
    <rPh sb="0" eb="3">
      <t>ヤマトシ</t>
    </rPh>
    <rPh sb="3" eb="4">
      <t>カミ</t>
    </rPh>
    <rPh sb="4" eb="6">
      <t>クサヤナギ</t>
    </rPh>
    <rPh sb="12" eb="16">
      <t>オダキュウセン</t>
    </rPh>
    <rPh sb="17" eb="20">
      <t>ソウテツセン</t>
    </rPh>
    <rPh sb="20" eb="23">
      <t>ヤマトエキ</t>
    </rPh>
    <rPh sb="25" eb="27">
      <t>トホ</t>
    </rPh>
    <rPh sb="28" eb="29">
      <t>フン</t>
    </rPh>
    <phoneticPr fontId="1"/>
  </si>
  <si>
    <t>https://www.yamato-zaidan.or.jp/sportscenter/stadium</t>
  </si>
  <si>
    <t>駐車場は各スクール1台の用具運搬車のみ（共用のため確保されている訳ではありません）</t>
    <rPh sb="0" eb="3">
      <t>チュウシャジョウ</t>
    </rPh>
    <rPh sb="4" eb="5">
      <t>カク</t>
    </rPh>
    <rPh sb="10" eb="11">
      <t>ダイ</t>
    </rPh>
    <rPh sb="12" eb="14">
      <t>ヨウグ</t>
    </rPh>
    <rPh sb="14" eb="17">
      <t>ウンパンシャ</t>
    </rPh>
    <rPh sb="20" eb="22">
      <t>キョウヨウ</t>
    </rPh>
    <rPh sb="25" eb="27">
      <t>カクホ</t>
    </rPh>
    <rPh sb="32" eb="33">
      <t>ワケ</t>
    </rPh>
    <phoneticPr fontId="1"/>
  </si>
  <si>
    <r>
      <t>スタンド入場開始時刻（</t>
    </r>
    <r>
      <rPr>
        <sz val="11"/>
        <rFont val="ＭＳ Ｐゴシック"/>
        <family val="3"/>
        <charset val="128"/>
        <scheme val="minor"/>
      </rPr>
      <t>8時30分）</t>
    </r>
    <rPh sb="4" eb="6">
      <t>ニュウジョウ</t>
    </rPh>
    <rPh sb="6" eb="8">
      <t>カイシ</t>
    </rPh>
    <rPh sb="8" eb="10">
      <t>ジコク</t>
    </rPh>
    <rPh sb="12" eb="13">
      <t>ジ</t>
    </rPh>
    <rPh sb="15" eb="16">
      <t>プン</t>
    </rPh>
    <phoneticPr fontId="1"/>
  </si>
  <si>
    <r>
      <t>保護者の方はスタンド裏手階段より</t>
    </r>
    <r>
      <rPr>
        <sz val="11"/>
        <color rgb="FFFF0000"/>
        <rFont val="ＭＳ Ｐゴシック"/>
        <family val="3"/>
        <charset val="128"/>
        <scheme val="minor"/>
      </rPr>
      <t>スタンド</t>
    </r>
    <r>
      <rPr>
        <sz val="11"/>
        <color theme="1"/>
        <rFont val="ＭＳ Ｐゴシック"/>
        <family val="3"/>
        <charset val="128"/>
        <scheme val="minor"/>
      </rPr>
      <t>へお上がり下さい。</t>
    </r>
    <rPh sb="0" eb="3">
      <t>ホゴシャ</t>
    </rPh>
    <rPh sb="4" eb="5">
      <t>カタ</t>
    </rPh>
    <rPh sb="10" eb="12">
      <t>ウラテ</t>
    </rPh>
    <rPh sb="12" eb="14">
      <t>カイダン</t>
    </rPh>
    <rPh sb="22" eb="23">
      <t>ア</t>
    </rPh>
    <rPh sb="25" eb="26">
      <t>クダ</t>
    </rPh>
    <phoneticPr fontId="1"/>
  </si>
  <si>
    <t>対象学年</t>
  </si>
  <si>
    <t>ラグビースクール　小学3年生～中学3年生</t>
    <rPh sb="9" eb="10">
      <t>ショウ</t>
    </rPh>
    <rPh sb="10" eb="11">
      <t>ガク</t>
    </rPh>
    <rPh sb="12" eb="13">
      <t>ネン</t>
    </rPh>
    <rPh sb="13" eb="14">
      <t>セイ</t>
    </rPh>
    <rPh sb="15" eb="16">
      <t>チュウ</t>
    </rPh>
    <phoneticPr fontId="1"/>
  </si>
  <si>
    <t>参加資格</t>
  </si>
  <si>
    <t>①スポーツ傷害保険に個人またはスクールで加入しているもの</t>
  </si>
  <si>
    <t>②神奈川県内のラグビースクールに加入している選手</t>
    <phoneticPr fontId="1"/>
  </si>
  <si>
    <t>競技</t>
    <phoneticPr fontId="1"/>
  </si>
  <si>
    <t>１，スクール対抗リレー・綱引き・タッチフットを行います。</t>
    <rPh sb="6" eb="8">
      <t>タイコウ</t>
    </rPh>
    <rPh sb="12" eb="14">
      <t>ツナヒ</t>
    </rPh>
    <rPh sb="23" eb="24">
      <t>オコナ</t>
    </rPh>
    <phoneticPr fontId="1"/>
  </si>
  <si>
    <t>（リレー、綱引きはスクール対抗・タッチフットはスクール関係なく行う）</t>
    <rPh sb="5" eb="7">
      <t>ツナヒ</t>
    </rPh>
    <rPh sb="13" eb="15">
      <t>タイコウ</t>
    </rPh>
    <rPh sb="27" eb="29">
      <t>カンケイ</t>
    </rPh>
    <rPh sb="31" eb="32">
      <t>オコナ</t>
    </rPh>
    <phoneticPr fontId="1"/>
  </si>
  <si>
    <t>２，タッチフットの際にチームの引率担当になったコーチは、試合5分前には</t>
    <rPh sb="9" eb="10">
      <t>サイ</t>
    </rPh>
    <rPh sb="15" eb="17">
      <t>インソツ</t>
    </rPh>
    <rPh sb="17" eb="19">
      <t>タントウ</t>
    </rPh>
    <rPh sb="28" eb="30">
      <t>シアイ</t>
    </rPh>
    <rPh sb="31" eb="32">
      <t>フン</t>
    </rPh>
    <rPh sb="32" eb="33">
      <t>マエ</t>
    </rPh>
    <phoneticPr fontId="1"/>
  </si>
  <si>
    <t>会場に選手を集め、原則チーム全員が平等に出場するようにしてください。</t>
    <rPh sb="0" eb="2">
      <t>カイジョウ</t>
    </rPh>
    <rPh sb="3" eb="5">
      <t>センシュ</t>
    </rPh>
    <rPh sb="6" eb="7">
      <t>アツ</t>
    </rPh>
    <rPh sb="20" eb="22">
      <t>シュツジョウ</t>
    </rPh>
    <phoneticPr fontId="1"/>
  </si>
  <si>
    <t>セレモニー</t>
    <phoneticPr fontId="1"/>
  </si>
  <si>
    <t>１，開会式にて女子選抜チームの紹介を行います。</t>
    <rPh sb="2" eb="5">
      <t>カイカイシキ</t>
    </rPh>
    <rPh sb="7" eb="9">
      <t>ジョシ</t>
    </rPh>
    <rPh sb="9" eb="11">
      <t>センバツ</t>
    </rPh>
    <rPh sb="15" eb="17">
      <t>ショウカイ</t>
    </rPh>
    <rPh sb="18" eb="19">
      <t>オコナ</t>
    </rPh>
    <phoneticPr fontId="1"/>
  </si>
  <si>
    <t>２，お昼休み永年表彰・ファイナルカップ組合せ抽選・女子選手活動紹介</t>
    <rPh sb="3" eb="4">
      <t>ヒル</t>
    </rPh>
    <rPh sb="4" eb="5">
      <t>ヤス</t>
    </rPh>
    <rPh sb="6" eb="8">
      <t>エイネン</t>
    </rPh>
    <rPh sb="8" eb="10">
      <t>ヒョウショウ</t>
    </rPh>
    <rPh sb="19" eb="21">
      <t>クミアワ</t>
    </rPh>
    <rPh sb="22" eb="24">
      <t>チュウセン</t>
    </rPh>
    <rPh sb="25" eb="27">
      <t>ジョシ</t>
    </rPh>
    <rPh sb="27" eb="29">
      <t>センシュ</t>
    </rPh>
    <rPh sb="29" eb="31">
      <t>カツドウ</t>
    </rPh>
    <rPh sb="31" eb="33">
      <t>ショウカイ</t>
    </rPh>
    <phoneticPr fontId="1"/>
  </si>
  <si>
    <t>ミニ県大会表彰式・男子県スクール代表紹介を行います。</t>
    <rPh sb="7" eb="8">
      <t>シキ</t>
    </rPh>
    <rPh sb="11" eb="12">
      <t>ケン</t>
    </rPh>
    <rPh sb="18" eb="20">
      <t>ダンシ</t>
    </rPh>
    <rPh sb="20" eb="22">
      <t>ダイヒョウショウカイオコナ</t>
    </rPh>
    <phoneticPr fontId="1"/>
  </si>
  <si>
    <t>３，対象者はプログラムに沿って事前に所定の場所にお集まりください。</t>
    <rPh sb="2" eb="5">
      <t>タイショウシャ</t>
    </rPh>
    <rPh sb="12" eb="13">
      <t>ソ</t>
    </rPh>
    <rPh sb="15" eb="17">
      <t>ジゼン</t>
    </rPh>
    <rPh sb="18" eb="20">
      <t>ショテイ</t>
    </rPh>
    <rPh sb="21" eb="23">
      <t>バショ</t>
    </rPh>
    <rPh sb="25" eb="26">
      <t>アツ</t>
    </rPh>
    <phoneticPr fontId="1"/>
  </si>
  <si>
    <t>*女子代表、男子県スクール代表チームの壮行会をそれぞれ行います。各スクール校長先生はご参加ください。</t>
    <rPh sb="1" eb="3">
      <t>ジョシ</t>
    </rPh>
    <rPh sb="3" eb="5">
      <t>ダイヒョウ</t>
    </rPh>
    <rPh sb="6" eb="8">
      <t>ダンシ</t>
    </rPh>
    <rPh sb="8" eb="9">
      <t>ケン</t>
    </rPh>
    <rPh sb="13" eb="15">
      <t>ダイヒョウ</t>
    </rPh>
    <rPh sb="19" eb="22">
      <t>ソウコウカイ</t>
    </rPh>
    <rPh sb="27" eb="28">
      <t>オコナ</t>
    </rPh>
    <rPh sb="32" eb="33">
      <t>カク</t>
    </rPh>
    <rPh sb="37" eb="39">
      <t>コウチョウ</t>
    </rPh>
    <rPh sb="39" eb="41">
      <t>センセイ</t>
    </rPh>
    <rPh sb="43" eb="45">
      <t>サンカ</t>
    </rPh>
    <phoneticPr fontId="1"/>
  </si>
  <si>
    <t>持ち物</t>
    <rPh sb="0" eb="1">
      <t>モ</t>
    </rPh>
    <rPh sb="2" eb="3">
      <t>モノ</t>
    </rPh>
    <phoneticPr fontId="1"/>
  </si>
  <si>
    <t>注意事項</t>
  </si>
  <si>
    <t>保護者はスタンドで観戦をお願いします。</t>
    <rPh sb="0" eb="3">
      <t>ホゴシャ</t>
    </rPh>
    <rPh sb="9" eb="11">
      <t>カンセン</t>
    </rPh>
    <rPh sb="13" eb="14">
      <t>ネガ</t>
    </rPh>
    <phoneticPr fontId="1"/>
  </si>
  <si>
    <t>ゴミは必ずお持ち帰りください。</t>
    <phoneticPr fontId="1"/>
  </si>
  <si>
    <t>他の施設ご利用者もおりますのでご配慮ください。</t>
    <rPh sb="0" eb="1">
      <t>タ</t>
    </rPh>
    <rPh sb="2" eb="4">
      <t>シセツ</t>
    </rPh>
    <rPh sb="5" eb="8">
      <t>リヨウシャ</t>
    </rPh>
    <rPh sb="16" eb="18">
      <t>ハイリョ</t>
    </rPh>
    <phoneticPr fontId="1"/>
  </si>
  <si>
    <t>雨天の場合</t>
  </si>
  <si>
    <t>ミニ県大会表彰式・ファイナルカップ組合せ抽選</t>
    <rPh sb="7" eb="8">
      <t>シキ</t>
    </rPh>
    <rPh sb="17" eb="19">
      <t>クミアワ</t>
    </rPh>
    <rPh sb="20" eb="22">
      <t>チュウセンオコナ</t>
    </rPh>
    <phoneticPr fontId="1"/>
  </si>
  <si>
    <t>男子県スクール代表壮行会・永年表彰は中止になった場合でも行います。</t>
    <rPh sb="0" eb="2">
      <t>ダンシ</t>
    </rPh>
    <rPh sb="2" eb="3">
      <t>ケン</t>
    </rPh>
    <rPh sb="7" eb="9">
      <t>ダイヒョウ</t>
    </rPh>
    <rPh sb="9" eb="12">
      <t>ソウコウカイ</t>
    </rPh>
    <rPh sb="13" eb="15">
      <t>エイネン</t>
    </rPh>
    <rPh sb="15" eb="17">
      <t>ヒョウショウ</t>
    </rPh>
    <rPh sb="18" eb="20">
      <t>チュウシ</t>
    </rPh>
    <rPh sb="24" eb="26">
      <t>バアイ</t>
    </rPh>
    <rPh sb="28" eb="29">
      <t>オコナ</t>
    </rPh>
    <phoneticPr fontId="1"/>
  </si>
  <si>
    <t>*13:00までに大和スポーツセンター体育館にお集まりください</t>
    <rPh sb="9" eb="11">
      <t>ヤマト</t>
    </rPh>
    <rPh sb="19" eb="22">
      <t>タイイクカン</t>
    </rPh>
    <rPh sb="24" eb="25">
      <t>アツ</t>
    </rPh>
    <phoneticPr fontId="1"/>
  </si>
  <si>
    <t>お問い合わせ</t>
  </si>
  <si>
    <t>神奈川県ラグビーフットボール協会普及育成委員会スクール担当事業部会</t>
  </si>
  <si>
    <t>土田</t>
  </si>
  <si>
    <t>hiroakitamaharu@gmail.com</t>
    <phoneticPr fontId="1"/>
  </si>
  <si>
    <t>ラグビーボール4号球1個以上・メディカルバック・各自スクールジャージ着用</t>
    <rPh sb="8" eb="10">
      <t>ゴウキュウ</t>
    </rPh>
    <rPh sb="11" eb="12">
      <t>コ</t>
    </rPh>
    <rPh sb="12" eb="14">
      <t>イジョウ</t>
    </rPh>
    <rPh sb="24" eb="26">
      <t>カクジ</t>
    </rPh>
    <rPh sb="34" eb="36">
      <t>チャクヨウ</t>
    </rPh>
    <phoneticPr fontId="1"/>
  </si>
  <si>
    <r>
      <t>雨天の場合は当日の朝６時半頃、</t>
    </r>
    <r>
      <rPr>
        <b/>
        <sz val="11"/>
        <color rgb="FFFF0000"/>
        <rFont val="ＭＳ Ｐゴシック"/>
        <family val="3"/>
        <charset val="128"/>
        <scheme val="minor"/>
      </rPr>
      <t>事業部会メール</t>
    </r>
    <r>
      <rPr>
        <sz val="11"/>
        <color theme="1"/>
        <rFont val="ＭＳ Ｐゴシック"/>
        <family val="2"/>
        <charset val="128"/>
        <scheme val="minor"/>
      </rPr>
      <t>にてご連絡いたします</t>
    </r>
    <rPh sb="15" eb="17">
      <t>ジギョウ</t>
    </rPh>
    <rPh sb="17" eb="19">
      <t>ブカイ</t>
    </rPh>
    <phoneticPr fontId="1"/>
  </si>
  <si>
    <t>厚木</t>
    <rPh sb="0" eb="2">
      <t>アツギ</t>
    </rPh>
    <phoneticPr fontId="1"/>
  </si>
  <si>
    <t>相模原</t>
    <rPh sb="0" eb="3">
      <t>サガミハラ</t>
    </rPh>
    <phoneticPr fontId="1"/>
  </si>
  <si>
    <t>藤沢</t>
    <rPh sb="0" eb="2">
      <t>フジサワ</t>
    </rPh>
    <phoneticPr fontId="1"/>
  </si>
  <si>
    <t>田園</t>
    <rPh sb="0" eb="2">
      <t>デンエン</t>
    </rPh>
    <phoneticPr fontId="1"/>
  </si>
  <si>
    <t>川崎</t>
    <rPh sb="0" eb="2">
      <t>カワサキ</t>
    </rPh>
    <phoneticPr fontId="1"/>
  </si>
  <si>
    <t>麻生</t>
    <rPh sb="0" eb="2">
      <t>アサオ</t>
    </rPh>
    <phoneticPr fontId="1"/>
  </si>
  <si>
    <t>茅ヶ崎</t>
    <rPh sb="0" eb="3">
      <t>チガサキ</t>
    </rPh>
    <phoneticPr fontId="1"/>
  </si>
  <si>
    <t>横浜</t>
    <rPh sb="0" eb="2">
      <t>ヨコハマ</t>
    </rPh>
    <phoneticPr fontId="1"/>
  </si>
  <si>
    <t>グリーン</t>
    <phoneticPr fontId="1"/>
  </si>
  <si>
    <t>鎌倉</t>
    <rPh sb="0" eb="2">
      <t>カマクラ</t>
    </rPh>
    <phoneticPr fontId="1"/>
  </si>
  <si>
    <t>海老名</t>
    <rPh sb="0" eb="3">
      <t>エビナ</t>
    </rPh>
    <phoneticPr fontId="1"/>
  </si>
  <si>
    <t>横須賀</t>
    <rPh sb="0" eb="3">
      <t>ヨコスカ</t>
    </rPh>
    <phoneticPr fontId="1"/>
  </si>
  <si>
    <t>大和</t>
    <rPh sb="0" eb="2">
      <t>ヤマト</t>
    </rPh>
    <phoneticPr fontId="1"/>
  </si>
  <si>
    <t>階段</t>
    <rPh sb="0" eb="2">
      <t>カイダン</t>
    </rPh>
    <phoneticPr fontId="1"/>
  </si>
  <si>
    <t>秦野</t>
    <rPh sb="0" eb="2">
      <t>ハタノ</t>
    </rPh>
    <phoneticPr fontId="1"/>
  </si>
  <si>
    <t>逗子葉山</t>
    <rPh sb="0" eb="2">
      <t>ズシ</t>
    </rPh>
    <rPh sb="2" eb="4">
      <t>ハヤマ</t>
    </rPh>
    <phoneticPr fontId="1"/>
  </si>
  <si>
    <t>小田原</t>
    <rPh sb="0" eb="3">
      <t>オダワラ</t>
    </rPh>
    <phoneticPr fontId="1"/>
  </si>
  <si>
    <t>用具担当</t>
    <rPh sb="0" eb="2">
      <t>ヨウグ</t>
    </rPh>
    <rPh sb="2" eb="4">
      <t>タントウ</t>
    </rPh>
    <phoneticPr fontId="1"/>
  </si>
  <si>
    <t>NO.</t>
    <phoneticPr fontId="1"/>
  </si>
  <si>
    <t>担当スクール</t>
    <rPh sb="0" eb="2">
      <t>タントウ</t>
    </rPh>
    <phoneticPr fontId="1"/>
  </si>
  <si>
    <t>用具</t>
    <rPh sb="0" eb="2">
      <t>ヨウグ</t>
    </rPh>
    <phoneticPr fontId="1"/>
  </si>
  <si>
    <t>全スクール</t>
    <rPh sb="0" eb="1">
      <t>ゼン</t>
    </rPh>
    <phoneticPr fontId="1"/>
  </si>
  <si>
    <t>メディカル,4号球1個（試合球相当）</t>
    <rPh sb="12" eb="15">
      <t>シアイキュウ</t>
    </rPh>
    <rPh sb="15" eb="17">
      <t>ソウトウ</t>
    </rPh>
    <phoneticPr fontId="1"/>
  </si>
  <si>
    <t>マーカー40枚、ビブス20枚</t>
    <rPh sb="6" eb="7">
      <t>マイ</t>
    </rPh>
    <rPh sb="13" eb="14">
      <t>マイ</t>
    </rPh>
    <phoneticPr fontId="1"/>
  </si>
  <si>
    <t>川崎市RS・麻生RS</t>
    <rPh sb="0" eb="3">
      <t>カワサキシ</t>
    </rPh>
    <rPh sb="6" eb="8">
      <t>アサオ</t>
    </rPh>
    <phoneticPr fontId="1"/>
  </si>
  <si>
    <t>電子ホイッスル 川崎市RS：5個、麻生RS：3個</t>
    <rPh sb="0" eb="2">
      <t>デンシ</t>
    </rPh>
    <rPh sb="23" eb="24">
      <t>コ</t>
    </rPh>
    <phoneticPr fontId="1"/>
  </si>
  <si>
    <t>横須賀RS</t>
    <rPh sb="0" eb="3">
      <t>ヨコスカ</t>
    </rPh>
    <phoneticPr fontId="1"/>
  </si>
  <si>
    <t>ピストル</t>
    <phoneticPr fontId="1"/>
  </si>
  <si>
    <t>相模原RS</t>
    <rPh sb="0" eb="3">
      <t>サガミハラ</t>
    </rPh>
    <phoneticPr fontId="1"/>
  </si>
  <si>
    <t>ハンドマイク1個</t>
    <rPh sb="7" eb="8">
      <t>コ</t>
    </rPh>
    <phoneticPr fontId="1"/>
  </si>
  <si>
    <t>事務局</t>
    <rPh sb="0" eb="3">
      <t>ジムキョク</t>
    </rPh>
    <phoneticPr fontId="1"/>
  </si>
  <si>
    <t>ゴミ袋、鈴蘭テープ、ガムテープ、警備用ビブス、賞状、CD音楽、放送マイク
募金箱、はさみ、インカム、ゴールテープ、プラカード（スクール表記：2枚）</t>
    <rPh sb="2" eb="3">
      <t>ブクロ</t>
    </rPh>
    <rPh sb="4" eb="6">
      <t>スズラン</t>
    </rPh>
    <rPh sb="16" eb="19">
      <t>ケイビヨウ</t>
    </rPh>
    <rPh sb="23" eb="25">
      <t>ショウジョウ</t>
    </rPh>
    <rPh sb="26" eb="29">
      <t>ボキンバコ</t>
    </rPh>
    <rPh sb="67" eb="69">
      <t>ヒョウキ</t>
    </rPh>
    <rPh sb="71" eb="72">
      <t>マイ</t>
    </rPh>
    <phoneticPr fontId="1"/>
  </si>
  <si>
    <t>9：30までは大扉を開放するため、大和は３名）</t>
    <phoneticPr fontId="1"/>
  </si>
  <si>
    <t>※階段警備担当者は警備用ビブスを着用、次のスクール・部会に引き継ぎをお願いいたします。</t>
    <rPh sb="1" eb="3">
      <t>カイダン</t>
    </rPh>
    <rPh sb="3" eb="5">
      <t>ケイビ</t>
    </rPh>
    <rPh sb="5" eb="8">
      <t>タントウシャ</t>
    </rPh>
    <rPh sb="26" eb="28">
      <t>ブカイ</t>
    </rPh>
    <phoneticPr fontId="1"/>
  </si>
  <si>
    <t>　　不審者侵入防止のため、積極的なあいさつ、声掛けをお願いいたします。</t>
    <rPh sb="2" eb="5">
      <t>フシンシャ</t>
    </rPh>
    <rPh sb="5" eb="7">
      <t>シンニュウ</t>
    </rPh>
    <rPh sb="7" eb="9">
      <t>ボウシ</t>
    </rPh>
    <rPh sb="13" eb="16">
      <t>セッキョクテキ</t>
    </rPh>
    <rPh sb="22" eb="24">
      <t>コエカ</t>
    </rPh>
    <rPh sb="27" eb="28">
      <t>ネガ</t>
    </rPh>
    <phoneticPr fontId="1"/>
  </si>
  <si>
    <t>時間</t>
    <rPh sb="0" eb="2">
      <t>ジカン</t>
    </rPh>
    <phoneticPr fontId="1"/>
  </si>
  <si>
    <t>担当部会・スクール</t>
    <rPh sb="0" eb="2">
      <t>タントウ</t>
    </rPh>
    <rPh sb="2" eb="4">
      <t>ブカイ</t>
    </rPh>
    <phoneticPr fontId="1"/>
  </si>
  <si>
    <t>8:30-9:30</t>
    <phoneticPr fontId="1"/>
  </si>
  <si>
    <t>大和RS（大扉）</t>
    <rPh sb="0" eb="2">
      <t>ヤマト</t>
    </rPh>
    <rPh sb="5" eb="6">
      <t>オオ</t>
    </rPh>
    <rPh sb="6" eb="7">
      <t>トビラ</t>
    </rPh>
    <phoneticPr fontId="1"/>
  </si>
  <si>
    <t>9:30-10:00</t>
    <phoneticPr fontId="1"/>
  </si>
  <si>
    <t>田園（スタンド入口）</t>
    <rPh sb="0" eb="2">
      <t>デンエン</t>
    </rPh>
    <rPh sb="7" eb="9">
      <t>イリグチ</t>
    </rPh>
    <phoneticPr fontId="1"/>
  </si>
  <si>
    <t>10:00-10:30</t>
    <phoneticPr fontId="1"/>
  </si>
  <si>
    <t>10:30-11:00</t>
    <phoneticPr fontId="1"/>
  </si>
  <si>
    <t>11:00-11:30</t>
    <phoneticPr fontId="1"/>
  </si>
  <si>
    <t>11:30-12:00</t>
    <phoneticPr fontId="1"/>
  </si>
  <si>
    <t>川崎市</t>
    <rPh sb="0" eb="2">
      <t>カワサキ</t>
    </rPh>
    <rPh sb="2" eb="3">
      <t>シ</t>
    </rPh>
    <phoneticPr fontId="1"/>
  </si>
  <si>
    <t>12:00-12:30</t>
    <phoneticPr fontId="1"/>
  </si>
  <si>
    <t>12:30-13:00</t>
    <phoneticPr fontId="1"/>
  </si>
  <si>
    <t>13:00-13:30</t>
    <phoneticPr fontId="1"/>
  </si>
  <si>
    <t>13:30-14:00</t>
    <phoneticPr fontId="1"/>
  </si>
  <si>
    <t>14:00-14:30</t>
    <phoneticPr fontId="1"/>
  </si>
  <si>
    <t>警備担当（各スクール２名、手前階段を警備</t>
    <rPh sb="0" eb="2">
      <t>ケイビ</t>
    </rPh>
    <rPh sb="2" eb="4">
      <t>タントウ</t>
    </rPh>
    <rPh sb="5" eb="6">
      <t>カク</t>
    </rPh>
    <rPh sb="11" eb="12">
      <t>メイ</t>
    </rPh>
    <rPh sb="13" eb="15">
      <t>テマエ</t>
    </rPh>
    <rPh sb="15" eb="17">
      <t>カイダン</t>
    </rPh>
    <rPh sb="18" eb="20">
      <t>ケイビ</t>
    </rPh>
    <phoneticPr fontId="1"/>
  </si>
  <si>
    <t>スクール対抗リレー【田園RS】</t>
    <rPh sb="4" eb="6">
      <t>タイコウ</t>
    </rPh>
    <rPh sb="10" eb="12">
      <t>デンエン</t>
    </rPh>
    <phoneticPr fontId="1"/>
  </si>
  <si>
    <t>１）100ｍ×４（小学3～6年生）200m×2（中学1~3年か指導員）</t>
    <rPh sb="9" eb="11">
      <t>ショウガク</t>
    </rPh>
    <rPh sb="14" eb="15">
      <t>ネン</t>
    </rPh>
    <rPh sb="15" eb="16">
      <t>セイ</t>
    </rPh>
    <rPh sb="24" eb="25">
      <t>チュウ</t>
    </rPh>
    <rPh sb="25" eb="26">
      <t>ガク</t>
    </rPh>
    <rPh sb="29" eb="30">
      <t>ネン</t>
    </rPh>
    <rPh sb="31" eb="34">
      <t>シドウイン</t>
    </rPh>
    <phoneticPr fontId="1"/>
  </si>
  <si>
    <t>○競技はスクール対抗とする</t>
    <rPh sb="1" eb="3">
      <t>キョウギ</t>
    </rPh>
    <rPh sb="8" eb="10">
      <t>タイコウ</t>
    </rPh>
    <phoneticPr fontId="1"/>
  </si>
  <si>
    <t>○事業部会から支給の札を貼っている生徒または指導員のみ走者となる</t>
    <rPh sb="1" eb="5">
      <t>ジギョウブカイ</t>
    </rPh>
    <rPh sb="7" eb="9">
      <t>シキュウ</t>
    </rPh>
    <rPh sb="10" eb="11">
      <t>フダ</t>
    </rPh>
    <rPh sb="12" eb="13">
      <t>ハ</t>
    </rPh>
    <rPh sb="17" eb="19">
      <t>セイト</t>
    </rPh>
    <rPh sb="22" eb="25">
      <t>シドウイン</t>
    </rPh>
    <rPh sb="27" eb="29">
      <t>ソウシャ</t>
    </rPh>
    <phoneticPr fontId="1"/>
  </si>
  <si>
    <t>○ジュニアは出身スクールに含む</t>
    <rPh sb="6" eb="8">
      <t>シュッシン</t>
    </rPh>
    <rPh sb="13" eb="14">
      <t>フク</t>
    </rPh>
    <phoneticPr fontId="1"/>
  </si>
  <si>
    <t>○小学3~6年生と中学1~3年生及びコーチで行う</t>
    <rPh sb="1" eb="3">
      <t>ショウガク</t>
    </rPh>
    <rPh sb="6" eb="7">
      <t>ネン</t>
    </rPh>
    <rPh sb="7" eb="8">
      <t>セイ</t>
    </rPh>
    <rPh sb="9" eb="11">
      <t>チュウガク</t>
    </rPh>
    <rPh sb="14" eb="15">
      <t>ネン</t>
    </rPh>
    <rPh sb="15" eb="16">
      <t>セイ</t>
    </rPh>
    <rPh sb="16" eb="17">
      <t>オヨ</t>
    </rPh>
    <rPh sb="22" eb="23">
      <t>オコナ</t>
    </rPh>
    <phoneticPr fontId="1"/>
  </si>
  <si>
    <t>○予選３試合、上位各2チーム計6チームが決勝戦を行う。</t>
    <rPh sb="1" eb="3">
      <t>ヨセン</t>
    </rPh>
    <rPh sb="4" eb="6">
      <t>シアイ</t>
    </rPh>
    <rPh sb="7" eb="9">
      <t>ジョウイ</t>
    </rPh>
    <rPh sb="9" eb="10">
      <t>カク</t>
    </rPh>
    <rPh sb="14" eb="15">
      <t>ケイ</t>
    </rPh>
    <rPh sb="20" eb="23">
      <t>ケッショウセン</t>
    </rPh>
    <rPh sb="24" eb="25">
      <t>オコナ</t>
    </rPh>
    <phoneticPr fontId="1"/>
  </si>
  <si>
    <t>第1レース</t>
    <rPh sb="0" eb="1">
      <t>ダイ</t>
    </rPh>
    <phoneticPr fontId="1"/>
  </si>
  <si>
    <t>第2レース</t>
    <rPh sb="0" eb="1">
      <t>ダイ</t>
    </rPh>
    <phoneticPr fontId="1"/>
  </si>
  <si>
    <t>第3レース</t>
    <rPh sb="0" eb="1">
      <t>ダイ</t>
    </rPh>
    <phoneticPr fontId="1"/>
  </si>
  <si>
    <t>1コース</t>
  </si>
  <si>
    <t>さがみ南</t>
    <rPh sb="3" eb="4">
      <t>ミナミ</t>
    </rPh>
    <phoneticPr fontId="1"/>
  </si>
  <si>
    <t>2コース</t>
  </si>
  <si>
    <t>川崎市</t>
    <rPh sb="0" eb="3">
      <t>カワサキシ</t>
    </rPh>
    <phoneticPr fontId="1"/>
  </si>
  <si>
    <t>3コース</t>
  </si>
  <si>
    <t>4コース</t>
  </si>
  <si>
    <t>5コース</t>
  </si>
  <si>
    <t>平塚市</t>
    <rPh sb="0" eb="3">
      <t>ヒラツカシ</t>
    </rPh>
    <phoneticPr fontId="1"/>
  </si>
  <si>
    <t>6コース</t>
  </si>
  <si>
    <t>横浜YC</t>
    <rPh sb="0" eb="2">
      <t>ヨコハマ</t>
    </rPh>
    <phoneticPr fontId="1"/>
  </si>
  <si>
    <t>秦野</t>
    <rPh sb="0" eb="2">
      <t>ハダノ</t>
    </rPh>
    <phoneticPr fontId="1"/>
  </si>
  <si>
    <t>7コース</t>
  </si>
  <si>
    <t>ﾎﾟｲﾝﾄ</t>
    <phoneticPr fontId="1"/>
  </si>
  <si>
    <t>走者</t>
    <rPh sb="0" eb="2">
      <t>ソウシャ</t>
    </rPh>
    <phoneticPr fontId="1"/>
  </si>
  <si>
    <t>担当</t>
    <rPh sb="0" eb="2">
      <t>タントウ</t>
    </rPh>
    <phoneticPr fontId="1"/>
  </si>
  <si>
    <t>A</t>
    <phoneticPr fontId="1"/>
  </si>
  <si>
    <t>小学3年・ジュニア</t>
    <rPh sb="0" eb="2">
      <t>ショウガク</t>
    </rPh>
    <rPh sb="3" eb="4">
      <t>ネン</t>
    </rPh>
    <phoneticPr fontId="1"/>
  </si>
  <si>
    <t>田園/海老名</t>
    <rPh sb="0" eb="2">
      <t>デンエン</t>
    </rPh>
    <rPh sb="3" eb="6">
      <t>エビナ</t>
    </rPh>
    <phoneticPr fontId="1"/>
  </si>
  <si>
    <t>B</t>
    <phoneticPr fontId="1"/>
  </si>
  <si>
    <t>小学4年</t>
    <rPh sb="0" eb="2">
      <t>ショウガク</t>
    </rPh>
    <rPh sb="3" eb="4">
      <t>ネン</t>
    </rPh>
    <phoneticPr fontId="1"/>
  </si>
  <si>
    <t>川崎市/川崎市</t>
    <rPh sb="0" eb="3">
      <t>カワサキシ</t>
    </rPh>
    <phoneticPr fontId="1"/>
  </si>
  <si>
    <t>C</t>
    <phoneticPr fontId="1"/>
  </si>
  <si>
    <t>小学5年・ジュニア</t>
    <rPh sb="0" eb="2">
      <t>ショウガク</t>
    </rPh>
    <rPh sb="3" eb="4">
      <t>ネン</t>
    </rPh>
    <phoneticPr fontId="1"/>
  </si>
  <si>
    <t>平塚市/グリーン</t>
    <rPh sb="0" eb="3">
      <t>ヒラツカシ</t>
    </rPh>
    <phoneticPr fontId="1"/>
  </si>
  <si>
    <t>D</t>
    <phoneticPr fontId="1"/>
  </si>
  <si>
    <t>小学6年</t>
    <rPh sb="0" eb="2">
      <t>ショウガク</t>
    </rPh>
    <rPh sb="3" eb="4">
      <t>ネン</t>
    </rPh>
    <phoneticPr fontId="1"/>
  </si>
  <si>
    <t>大和/大和</t>
    <rPh sb="0" eb="2">
      <t>ヤマト</t>
    </rPh>
    <phoneticPr fontId="1"/>
  </si>
  <si>
    <t>ゴール着順誘導：梶野、相田、土平、山口、稲垣</t>
    <phoneticPr fontId="1"/>
  </si>
  <si>
    <t>タッチフット（95分）</t>
    <rPh sb="9" eb="10">
      <t xml:space="preserve">フン </t>
    </rPh>
    <phoneticPr fontId="1"/>
  </si>
  <si>
    <t>○別表のとおりチームを編成する</t>
    <rPh sb="1" eb="3">
      <t>ベッピョウ</t>
    </rPh>
    <rPh sb="11" eb="13">
      <t>ヘンセイ</t>
    </rPh>
    <phoneticPr fontId="1"/>
  </si>
  <si>
    <t>トラックのサイドに事前集合させる</t>
    <rPh sb="9" eb="13">
      <t>ジゼn</t>
    </rPh>
    <phoneticPr fontId="1"/>
  </si>
  <si>
    <t>1サイクル</t>
    <phoneticPr fontId="1"/>
  </si>
  <si>
    <t>レフリーの裁量で極力、試合参加時間が多くなるようお願いします</t>
    <rPh sb="8" eb="15">
      <t>キョクリョク</t>
    </rPh>
    <rPh sb="15" eb="17">
      <t>ジカn</t>
    </rPh>
    <rPh sb="18" eb="19">
      <t>オオク</t>
    </rPh>
    <phoneticPr fontId="1"/>
  </si>
  <si>
    <t>タッチされたら股の下にダウンボール。別のプレイヤーがボール出し。</t>
    <rPh sb="7" eb="8">
      <t>マタノシタ</t>
    </rPh>
    <rPh sb="18" eb="19">
      <t>ベテゥ</t>
    </rPh>
    <phoneticPr fontId="1"/>
  </si>
  <si>
    <t>本部で時間管理</t>
    <rPh sb="0" eb="2">
      <t>ホンブ</t>
    </rPh>
    <rPh sb="3" eb="5">
      <t>ジカn</t>
    </rPh>
    <rPh sb="5" eb="7">
      <t xml:space="preserve">カンリ </t>
    </rPh>
    <phoneticPr fontId="1"/>
  </si>
  <si>
    <t>縦68M</t>
    <rPh sb="0" eb="1">
      <t xml:space="preserve">タテ </t>
    </rPh>
    <phoneticPr fontId="1"/>
  </si>
  <si>
    <t>横98M</t>
    <rPh sb="0" eb="1">
      <t>ヨコ</t>
    </rPh>
    <phoneticPr fontId="1"/>
  </si>
  <si>
    <t>両手でタッチ、タッチ者（タックラー）はうつ伏せダウン。</t>
    <rPh sb="0" eb="2">
      <t>リョウ</t>
    </rPh>
    <rPh sb="21" eb="22">
      <t>ブ</t>
    </rPh>
    <phoneticPr fontId="1"/>
  </si>
  <si>
    <t>スクール対抗綱引き　担当　藤沢</t>
    <rPh sb="4" eb="6">
      <t>タイコウ</t>
    </rPh>
    <rPh sb="6" eb="8">
      <t>ツナヒ</t>
    </rPh>
    <rPh sb="10" eb="12">
      <t>タントウ</t>
    </rPh>
    <rPh sb="13" eb="15">
      <t>フジサワ</t>
    </rPh>
    <phoneticPr fontId="1"/>
  </si>
  <si>
    <t>○チーム編成：小学3年生から小学6年生まで各5名（計20名）＋中学生・コーチで20名　合計40名で1チーム</t>
    <rPh sb="4" eb="6">
      <t>ヘンセイ</t>
    </rPh>
    <rPh sb="7" eb="9">
      <t>ショウガク</t>
    </rPh>
    <rPh sb="10" eb="11">
      <t>ネン</t>
    </rPh>
    <rPh sb="11" eb="12">
      <t>セイ</t>
    </rPh>
    <rPh sb="14" eb="16">
      <t>ショウガク</t>
    </rPh>
    <rPh sb="17" eb="19">
      <t>ネンセイ</t>
    </rPh>
    <rPh sb="21" eb="22">
      <t>カク</t>
    </rPh>
    <rPh sb="23" eb="24">
      <t>メイ</t>
    </rPh>
    <rPh sb="25" eb="26">
      <t>ケイ</t>
    </rPh>
    <rPh sb="28" eb="29">
      <t>メイ</t>
    </rPh>
    <rPh sb="31" eb="34">
      <t>チュウガクセイ</t>
    </rPh>
    <rPh sb="41" eb="42">
      <t>メイ</t>
    </rPh>
    <rPh sb="43" eb="45">
      <t>ゴウケイ</t>
    </rPh>
    <rPh sb="47" eb="48">
      <t>メイ</t>
    </rPh>
    <phoneticPr fontId="1"/>
  </si>
  <si>
    <t>選手の不足については下級生チームからの補充または他スクールからの助っ人で対応</t>
    <rPh sb="0" eb="2">
      <t>センシュ</t>
    </rPh>
    <rPh sb="3" eb="5">
      <t>フソク</t>
    </rPh>
    <rPh sb="10" eb="13">
      <t>カキュウセイ</t>
    </rPh>
    <rPh sb="19" eb="21">
      <t>ホジュウ</t>
    </rPh>
    <rPh sb="24" eb="25">
      <t>ホカ</t>
    </rPh>
    <rPh sb="32" eb="33">
      <t>スケ</t>
    </rPh>
    <rPh sb="34" eb="35">
      <t>ト</t>
    </rPh>
    <rPh sb="36" eb="38">
      <t>タイオウ</t>
    </rPh>
    <phoneticPr fontId="1"/>
  </si>
  <si>
    <t>上級学年からの補充は不可</t>
    <rPh sb="0" eb="2">
      <t>ジョウキュウ</t>
    </rPh>
    <rPh sb="2" eb="4">
      <t>ガクネン</t>
    </rPh>
    <rPh sb="7" eb="9">
      <t>ホジュウ</t>
    </rPh>
    <rPh sb="10" eb="12">
      <t>フカ</t>
    </rPh>
    <phoneticPr fontId="1"/>
  </si>
  <si>
    <t>1回戦</t>
    <rPh sb="1" eb="3">
      <t>カイセン</t>
    </rPh>
    <phoneticPr fontId="1"/>
  </si>
  <si>
    <t>2回戦</t>
    <rPh sb="1" eb="3">
      <t>カイセン</t>
    </rPh>
    <phoneticPr fontId="1"/>
  </si>
  <si>
    <t>準々決勝</t>
    <rPh sb="0" eb="4">
      <t>ジュンジュンケッショウ</t>
    </rPh>
    <phoneticPr fontId="1"/>
  </si>
  <si>
    <t>準決勝</t>
    <rPh sb="0" eb="3">
      <t>ジュンケッショウ</t>
    </rPh>
    <phoneticPr fontId="1"/>
  </si>
  <si>
    <t>決勝</t>
    <rPh sb="0" eb="2">
      <t>ケッショウ</t>
    </rPh>
    <phoneticPr fontId="1"/>
  </si>
  <si>
    <t>②</t>
    <phoneticPr fontId="1"/>
  </si>
  <si>
    <t>⑥</t>
    <phoneticPr fontId="1"/>
  </si>
  <si>
    <t>⑩</t>
    <phoneticPr fontId="1"/>
  </si>
  <si>
    <t>⑫</t>
    <phoneticPr fontId="1"/>
  </si>
  <si>
    <t>③</t>
    <phoneticPr fontId="1"/>
  </si>
  <si>
    <t>⑦</t>
    <phoneticPr fontId="1"/>
  </si>
  <si>
    <t>⑭</t>
    <phoneticPr fontId="1"/>
  </si>
  <si>
    <t>⑮</t>
    <phoneticPr fontId="1"/>
  </si>
  <si>
    <t>④</t>
    <phoneticPr fontId="1"/>
  </si>
  <si>
    <t>⑧</t>
    <phoneticPr fontId="1"/>
  </si>
  <si>
    <t>⑪</t>
    <phoneticPr fontId="1"/>
  </si>
  <si>
    <t>⑬</t>
    <phoneticPr fontId="1"/>
  </si>
  <si>
    <t>①</t>
    <phoneticPr fontId="1"/>
  </si>
  <si>
    <t>⑨</t>
    <phoneticPr fontId="1"/>
  </si>
  <si>
    <t>⑤</t>
    <phoneticPr fontId="1"/>
  </si>
  <si>
    <t>ジュニア</t>
    <phoneticPr fontId="1"/>
  </si>
  <si>
    <t>湘央</t>
    <rPh sb="0" eb="2">
      <t>ショウオウ</t>
    </rPh>
    <phoneticPr fontId="1"/>
  </si>
  <si>
    <t>西湘</t>
    <rPh sb="0" eb="2">
      <t>セイショウ</t>
    </rPh>
    <phoneticPr fontId="1"/>
  </si>
  <si>
    <t>DAGS</t>
    <phoneticPr fontId="1"/>
  </si>
  <si>
    <t>指導員</t>
    <rPh sb="0" eb="3">
      <t>シドウイン</t>
    </rPh>
    <phoneticPr fontId="1"/>
  </si>
  <si>
    <t>3年</t>
    <rPh sb="1" eb="2">
      <t>ネン</t>
    </rPh>
    <phoneticPr fontId="1"/>
  </si>
  <si>
    <t>4年</t>
    <rPh sb="1" eb="2">
      <t>ネン</t>
    </rPh>
    <phoneticPr fontId="1"/>
  </si>
  <si>
    <t>5年</t>
    <rPh sb="1" eb="2">
      <t>ネン</t>
    </rPh>
    <phoneticPr fontId="1"/>
  </si>
  <si>
    <t>6年</t>
    <rPh sb="1" eb="2">
      <t>ネン</t>
    </rPh>
    <phoneticPr fontId="1"/>
  </si>
  <si>
    <t>学年</t>
    <rPh sb="0" eb="2">
      <t>ガクネン</t>
    </rPh>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</si>
  <si>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</si>
  <si>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</si>
  <si>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</si>
  <si>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</si>
  <si>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</si>
  <si>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</si>
  <si>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</si>
  <si>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</si>
  <si>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</si>
  <si>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</si>
  <si>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</si>
  <si>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</si>
  <si>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</si>
  <si>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</si>
  <si>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</si>
  <si>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</si>
  <si>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</si>
  <si>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</si>
  <si>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</si>
  <si>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</si>
  <si>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3年生</t>
    <rPh sb="1" eb="3">
      <t>ネンセイ</t>
    </rPh>
    <phoneticPr fontId="1"/>
  </si>
  <si>
    <t>横須賀市</t>
    <rPh sb="0" eb="4">
      <t>ヨコスカシ</t>
    </rPh>
    <phoneticPr fontId="1"/>
  </si>
  <si>
    <t>4年生</t>
    <rPh sb="1" eb="2">
      <t>ネン</t>
    </rPh>
    <rPh sb="2" eb="3">
      <t>セイ</t>
    </rPh>
    <phoneticPr fontId="1"/>
  </si>
  <si>
    <t>5年生</t>
    <rPh sb="1" eb="3">
      <t>ネンセイ</t>
    </rPh>
    <phoneticPr fontId="1"/>
  </si>
  <si>
    <t>6年生</t>
    <rPh sb="1" eb="3">
      <t>ネンセイ</t>
    </rPh>
    <phoneticPr fontId="1"/>
  </si>
  <si>
    <r>
      <t>（例：5年が足りないときは4年が代走</t>
    </r>
    <r>
      <rPr>
        <strike/>
        <sz val="11"/>
        <rFont val="ＭＳ Ｐゴシック"/>
        <family val="3"/>
        <charset val="128"/>
        <scheme val="minor"/>
      </rPr>
      <t>替</t>
    </r>
    <r>
      <rPr>
        <sz val="11"/>
        <rFont val="ＭＳ Ｐゴシック"/>
        <family val="3"/>
        <charset val="128"/>
        <scheme val="minor"/>
      </rPr>
      <t>）</t>
    </r>
    <rPh sb="1" eb="2">
      <t>レイ</t>
    </rPh>
    <rPh sb="17" eb="18">
      <t>ソウ</t>
    </rPh>
    <phoneticPr fontId="1"/>
  </si>
  <si>
    <t>○選手が足りない場合は下の学年で代わりを立てることは可能</t>
    <rPh sb="1" eb="3">
      <t>センシュ</t>
    </rPh>
    <rPh sb="4" eb="5">
      <t>タ</t>
    </rPh>
    <rPh sb="8" eb="10">
      <t>バアイ</t>
    </rPh>
    <rPh sb="11" eb="12">
      <t>シタ</t>
    </rPh>
    <rPh sb="13" eb="15">
      <t>ガクネン</t>
    </rPh>
    <rPh sb="16" eb="17">
      <t>カ</t>
    </rPh>
    <rPh sb="20" eb="21">
      <t>タ</t>
    </rPh>
    <rPh sb="26" eb="28">
      <t>カノウ</t>
    </rPh>
    <phoneticPr fontId="1"/>
  </si>
  <si>
    <t>○小学3年→4年→5年→6年→ジュニアまたは指導員の順で走る</t>
    <rPh sb="1" eb="3">
      <t>ショウガク</t>
    </rPh>
    <rPh sb="4" eb="5">
      <t>ネン</t>
    </rPh>
    <rPh sb="7" eb="8">
      <t>ネン</t>
    </rPh>
    <rPh sb="10" eb="11">
      <t>ネン</t>
    </rPh>
    <rPh sb="13" eb="14">
      <t>ネン</t>
    </rPh>
    <rPh sb="22" eb="25">
      <t>シドウイン</t>
    </rPh>
    <rPh sb="26" eb="27">
      <t>ジュン</t>
    </rPh>
    <rPh sb="28" eb="29">
      <t>ハシ</t>
    </rPh>
    <phoneticPr fontId="1"/>
  </si>
  <si>
    <t>○ジュニアの選手がいない場合は指導員が代替可能とする</t>
    <rPh sb="6" eb="8">
      <t>センシュ</t>
    </rPh>
    <rPh sb="12" eb="14">
      <t>バアイ</t>
    </rPh>
    <rPh sb="15" eb="18">
      <t>シドウイン</t>
    </rPh>
    <rPh sb="19" eb="21">
      <t>ダイタイ</t>
    </rPh>
    <rPh sb="21" eb="23">
      <t>カノウ</t>
    </rPh>
    <phoneticPr fontId="1"/>
  </si>
  <si>
    <t>○アンカーがゴールに入った順に着順を決定する。</t>
    <rPh sb="10" eb="11">
      <t>ハイ</t>
    </rPh>
    <rPh sb="13" eb="14">
      <t>ジュン</t>
    </rPh>
    <rPh sb="15" eb="17">
      <t>チャクジュン</t>
    </rPh>
    <rPh sb="18" eb="19">
      <t>ケッ</t>
    </rPh>
    <rPh sb="19" eb="20">
      <t>テイ</t>
    </rPh>
    <phoneticPr fontId="1"/>
  </si>
  <si>
    <t>役員、ｽﾀｯﾌ</t>
    <rPh sb="0" eb="2">
      <t>ヤクイン</t>
    </rPh>
    <phoneticPr fontId="1"/>
  </si>
  <si>
    <t>選手</t>
    <rPh sb="0" eb="2">
      <t>センシュ</t>
    </rPh>
    <phoneticPr fontId="1"/>
  </si>
  <si>
    <t>本部前</t>
    <rPh sb="0" eb="2">
      <t>ホンブ</t>
    </rPh>
    <rPh sb="2" eb="3">
      <t>マエ</t>
    </rPh>
    <phoneticPr fontId="1"/>
  </si>
  <si>
    <t>雨天走路に荷物を置いてｸﾞﾗﾝﾄﾞに集合</t>
    <rPh sb="0" eb="2">
      <t>ウテン</t>
    </rPh>
    <rPh sb="2" eb="4">
      <t>ソウロ</t>
    </rPh>
    <rPh sb="5" eb="7">
      <t>ニモツ</t>
    </rPh>
    <rPh sb="8" eb="9">
      <t>オ</t>
    </rPh>
    <rPh sb="18" eb="20">
      <t>シュウゴウ</t>
    </rPh>
    <phoneticPr fontId="1"/>
  </si>
  <si>
    <t>1</t>
    <phoneticPr fontId="1"/>
  </si>
  <si>
    <t>ｸﾞﾗﾝﾄﾞ内、ｽｸｰﾙ毎で整列</t>
    <rPh sb="6" eb="7">
      <t>ナイ</t>
    </rPh>
    <rPh sb="12" eb="13">
      <t>マイ</t>
    </rPh>
    <rPh sb="14" eb="16">
      <t>セイレツ</t>
    </rPh>
    <phoneticPr fontId="1"/>
  </si>
  <si>
    <t>①小作②石井GM③長友GM④永田書記長⑤水野</t>
    <rPh sb="1" eb="3">
      <t>オザク</t>
    </rPh>
    <rPh sb="4" eb="6">
      <t>イシイ</t>
    </rPh>
    <rPh sb="9" eb="11">
      <t>ナガトモ</t>
    </rPh>
    <rPh sb="14" eb="16">
      <t>ナガタ</t>
    </rPh>
    <rPh sb="16" eb="19">
      <t>ショキチョウ</t>
    </rPh>
    <rPh sb="20" eb="22">
      <t>ミズノ</t>
    </rPh>
    <phoneticPr fontId="1"/>
  </si>
  <si>
    <t>本部裏（ｽﾀﾝﾄﾞ側と本部の間）</t>
    <rPh sb="0" eb="2">
      <t>ホンブ</t>
    </rPh>
    <rPh sb="2" eb="3">
      <t>ウラ</t>
    </rPh>
    <rPh sb="9" eb="10">
      <t>ガワ</t>
    </rPh>
    <rPh sb="11" eb="13">
      <t>ホンブ</t>
    </rPh>
    <rPh sb="14" eb="15">
      <t>アイダ</t>
    </rPh>
    <phoneticPr fontId="1"/>
  </si>
  <si>
    <t>女子委員会（浅利さん？）が選手･ｽﾀｯﾌを紹介</t>
    <rPh sb="0" eb="2">
      <t>ジョシ</t>
    </rPh>
    <rPh sb="2" eb="5">
      <t>イインカイ</t>
    </rPh>
    <rPh sb="6" eb="8">
      <t>アサリ</t>
    </rPh>
    <rPh sb="13" eb="15">
      <t>センシュ</t>
    </rPh>
    <rPh sb="21" eb="23">
      <t>ショウカイ</t>
    </rPh>
    <phoneticPr fontId="1"/>
  </si>
  <si>
    <t>①丸本②校長代表③選手代表④女子代表責任者</t>
    <rPh sb="1" eb="3">
      <t>マルモト</t>
    </rPh>
    <rPh sb="4" eb="6">
      <t>コウチョウ</t>
    </rPh>
    <rPh sb="6" eb="8">
      <t>ダイヒョウ</t>
    </rPh>
    <rPh sb="9" eb="11">
      <t>センシュ</t>
    </rPh>
    <rPh sb="11" eb="13">
      <t>ダイヒョウ</t>
    </rPh>
    <rPh sb="14" eb="16">
      <t>ジョシ</t>
    </rPh>
    <rPh sb="16" eb="18">
      <t>ダイヒョウ</t>
    </rPh>
    <rPh sb="18" eb="21">
      <t>セキニンシャ</t>
    </rPh>
    <phoneticPr fontId="1"/>
  </si>
  <si>
    <t>県役員、全ｽｸｰﾙ校長</t>
    <rPh sb="0" eb="1">
      <t>ケン</t>
    </rPh>
    <rPh sb="1" eb="3">
      <t>ヤクイン</t>
    </rPh>
    <rPh sb="4" eb="5">
      <t>ゼン</t>
    </rPh>
    <rPh sb="9" eb="11">
      <t>コウチョウ</t>
    </rPh>
    <phoneticPr fontId="1"/>
  </si>
  <si>
    <t>女子代表関係者、選手</t>
    <rPh sb="0" eb="2">
      <t>ジョシ</t>
    </rPh>
    <rPh sb="2" eb="4">
      <t>ダイヒョウ</t>
    </rPh>
    <rPh sb="4" eb="7">
      <t>カンケイシャ</t>
    </rPh>
    <rPh sb="8" eb="10">
      <t>センシュ</t>
    </rPh>
    <phoneticPr fontId="1"/>
  </si>
  <si>
    <t>女子壮行会とｸﾞﾗﾝﾄﾞ競技は同時進行</t>
    <rPh sb="0" eb="2">
      <t>ジョシ</t>
    </rPh>
    <rPh sb="2" eb="5">
      <t>ソウコウカイ</t>
    </rPh>
    <rPh sb="12" eb="14">
      <t>キョウギ</t>
    </rPh>
    <rPh sb="15" eb="17">
      <t>ドウジ</t>
    </rPh>
    <rPh sb="17" eb="19">
      <t>シンコウ</t>
    </rPh>
    <phoneticPr fontId="1"/>
  </si>
  <si>
    <t>昼休み（表彰、活動紹介、FC抽選会を継続進行。FC抽選会は各表彰と同時進行。）</t>
    <rPh sb="0" eb="2">
      <t>ヒルヤス</t>
    </rPh>
    <rPh sb="4" eb="6">
      <t>ヒョウショウ</t>
    </rPh>
    <rPh sb="7" eb="9">
      <t>カツドウ</t>
    </rPh>
    <rPh sb="9" eb="11">
      <t>ショウカイ</t>
    </rPh>
    <rPh sb="14" eb="17">
      <t>チュウセンカイ</t>
    </rPh>
    <rPh sb="18" eb="20">
      <t>ケイゾク</t>
    </rPh>
    <rPh sb="20" eb="22">
      <t>シンコウ</t>
    </rPh>
    <rPh sb="25" eb="28">
      <t>チュウセンカイ</t>
    </rPh>
    <rPh sb="29" eb="30">
      <t>カク</t>
    </rPh>
    <rPh sb="30" eb="32">
      <t>ヒョウショウ</t>
    </rPh>
    <rPh sb="33" eb="35">
      <t>ドウジ</t>
    </rPh>
    <rPh sb="35" eb="37">
      <t>シンコウ</t>
    </rPh>
    <phoneticPr fontId="1"/>
  </si>
  <si>
    <t>ｽｸｰﾙ毎　本部前のﾄﾗｯｸ</t>
    <rPh sb="4" eb="5">
      <t>マイ</t>
    </rPh>
    <rPh sb="6" eb="9">
      <t>ホンブマエ</t>
    </rPh>
    <phoneticPr fontId="1"/>
  </si>
  <si>
    <t>表彰対象者：35名</t>
    <rPh sb="0" eb="2">
      <t>ヒョウショウ</t>
    </rPh>
    <rPh sb="2" eb="5">
      <t>タイショウシャ</t>
    </rPh>
    <rPh sb="8" eb="9">
      <t>メイ</t>
    </rPh>
    <phoneticPr fontId="1"/>
  </si>
  <si>
    <t>（代表者挨拶未手配）</t>
    <rPh sb="1" eb="4">
      <t>ダイヒョウシャ</t>
    </rPh>
    <rPh sb="4" eb="6">
      <t>アイサツ</t>
    </rPh>
    <rPh sb="6" eb="9">
      <t>ミテハイ</t>
    </rPh>
    <phoneticPr fontId="1"/>
  </si>
  <si>
    <t>本部前ｸﾞﾗﾝﾄﾞ</t>
    <rPh sb="0" eb="2">
      <t>ホンブ</t>
    </rPh>
    <rPh sb="2" eb="3">
      <t>マエ</t>
    </rPh>
    <phoneticPr fontId="1"/>
  </si>
  <si>
    <t>40ﾌﾞﾛｯｸ</t>
    <phoneticPr fontId="1"/>
  </si>
  <si>
    <t>6･5･3年×9ﾌﾞﾛｯｸ</t>
    <rPh sb="5" eb="6">
      <t>ネン</t>
    </rPh>
    <phoneticPr fontId="1"/>
  </si>
  <si>
    <t>4年×13ﾌﾞﾛｯｸ</t>
    <rPh sb="1" eb="2">
      <t>ネン</t>
    </rPh>
    <phoneticPr fontId="1"/>
  </si>
  <si>
    <t>ｸﾞﾗﾝﾄﾞ（大扉側）</t>
    <rPh sb="7" eb="9">
      <t>オオトビラ</t>
    </rPh>
    <rPh sb="9" eb="10">
      <t>ガワ</t>
    </rPh>
    <phoneticPr fontId="1"/>
  </si>
  <si>
    <t>体育館2F ﾛﾋﾞｰ</t>
    <rPh sb="0" eb="3">
      <t>タイイクカン</t>
    </rPh>
    <phoneticPr fontId="1"/>
  </si>
  <si>
    <t>①小作②校長代表③選手代表④男子代表責任者</t>
    <rPh sb="1" eb="3">
      <t>オザク</t>
    </rPh>
    <rPh sb="4" eb="6">
      <t>コウチョウ</t>
    </rPh>
    <rPh sb="6" eb="8">
      <t>ダイヒョウ</t>
    </rPh>
    <rPh sb="9" eb="11">
      <t>センシュ</t>
    </rPh>
    <rPh sb="11" eb="13">
      <t>ダイヒョウ</t>
    </rPh>
    <rPh sb="14" eb="16">
      <t>ダンシ</t>
    </rPh>
    <rPh sb="16" eb="18">
      <t>ダイヒョウ</t>
    </rPh>
    <rPh sb="18" eb="21">
      <t>セキニンシャ</t>
    </rPh>
    <phoneticPr fontId="1"/>
  </si>
  <si>
    <t>県役員、全ｽｸｰﾙ校長、(ﾌﾟﾘﾝｾｽ)</t>
    <rPh sb="0" eb="1">
      <t>ケン</t>
    </rPh>
    <rPh sb="1" eb="3">
      <t>ヤクイン</t>
    </rPh>
    <rPh sb="4" eb="5">
      <t>ゼン</t>
    </rPh>
    <rPh sb="9" eb="11">
      <t>コウチョウ</t>
    </rPh>
    <phoneticPr fontId="1"/>
  </si>
  <si>
    <t>男子代表関係者、選手</t>
    <rPh sb="0" eb="2">
      <t>ダンシ</t>
    </rPh>
    <rPh sb="2" eb="4">
      <t>ダイヒョウ</t>
    </rPh>
    <rPh sb="4" eb="7">
      <t>カンケイシャ</t>
    </rPh>
    <rPh sb="8" eb="10">
      <t>センシュ</t>
    </rPh>
    <phoneticPr fontId="1"/>
  </si>
  <si>
    <t>男子壮行会とｸﾞﾗﾝﾄﾞ競技は同時進行</t>
    <rPh sb="0" eb="2">
      <t>ダンシ</t>
    </rPh>
    <rPh sb="2" eb="5">
      <t>ソウコウカイ</t>
    </rPh>
    <rPh sb="12" eb="14">
      <t>キョウギ</t>
    </rPh>
    <rPh sb="15" eb="17">
      <t>ドウジ</t>
    </rPh>
    <rPh sb="17" eb="19">
      <t>シンコウ</t>
    </rPh>
    <phoneticPr fontId="1"/>
  </si>
  <si>
    <t>綱引き終了次第、そのままｸﾞﾗﾝﾄﾞに整列</t>
    <rPh sb="0" eb="2">
      <t>ツナヒ</t>
    </rPh>
    <rPh sb="3" eb="5">
      <t>シュウリョウ</t>
    </rPh>
    <rPh sb="5" eb="7">
      <t>シダイ</t>
    </rPh>
    <rPh sb="19" eb="21">
      <t>セイレツ</t>
    </rPh>
    <phoneticPr fontId="1"/>
  </si>
  <si>
    <t>角田書記長</t>
    <rPh sb="0" eb="2">
      <t>ツノダ</t>
    </rPh>
    <rPh sb="2" eb="5">
      <t>ショキチョウ</t>
    </rPh>
    <phoneticPr fontId="1"/>
  </si>
  <si>
    <t>さがみ南</t>
    <rPh sb="3" eb="4">
      <t>ミナミ</t>
    </rPh>
    <phoneticPr fontId="1"/>
  </si>
  <si>
    <t>相模原</t>
    <rPh sb="0" eb="3">
      <t>サガミハラ</t>
    </rPh>
    <phoneticPr fontId="1"/>
  </si>
  <si>
    <t>大和</t>
    <rPh sb="0" eb="2">
      <t>ヤマト</t>
    </rPh>
    <phoneticPr fontId="1"/>
  </si>
  <si>
    <t>横浜</t>
    <rPh sb="0" eb="2">
      <t>ヨコハマ</t>
    </rPh>
    <phoneticPr fontId="1"/>
  </si>
  <si>
    <t>厚木</t>
    <rPh sb="0" eb="2">
      <t>アツギ</t>
    </rPh>
    <phoneticPr fontId="1"/>
  </si>
  <si>
    <t>横須賀市</t>
    <rPh sb="0" eb="4">
      <t>ヨコスカシ</t>
    </rPh>
    <phoneticPr fontId="1"/>
  </si>
  <si>
    <t>小田原</t>
    <rPh sb="0" eb="3">
      <t>オダワラ</t>
    </rPh>
    <phoneticPr fontId="1"/>
  </si>
  <si>
    <t>秦野</t>
    <rPh sb="0" eb="2">
      <t>ハダノ</t>
    </rPh>
    <phoneticPr fontId="1"/>
  </si>
  <si>
    <t>田園</t>
    <rPh sb="0" eb="2">
      <t>デンエン</t>
    </rPh>
    <phoneticPr fontId="1"/>
  </si>
  <si>
    <t>海老名</t>
    <rPh sb="0" eb="3">
      <t>エビナ</t>
    </rPh>
    <phoneticPr fontId="1"/>
  </si>
  <si>
    <t>川崎市</t>
    <rPh sb="0" eb="3">
      <t>カワサキシ</t>
    </rPh>
    <phoneticPr fontId="1"/>
  </si>
  <si>
    <t>麻生</t>
    <rPh sb="0" eb="2">
      <t>アサオ</t>
    </rPh>
    <phoneticPr fontId="1"/>
  </si>
  <si>
    <t>グリーン</t>
    <phoneticPr fontId="1"/>
  </si>
  <si>
    <t>茅ヶ崎</t>
    <rPh sb="0" eb="3">
      <t>チガサキ</t>
    </rPh>
    <phoneticPr fontId="1"/>
  </si>
  <si>
    <t>平塚市</t>
    <rPh sb="0" eb="3">
      <t>ヒラツカシ</t>
    </rPh>
    <phoneticPr fontId="1"/>
  </si>
  <si>
    <t>鎌倉</t>
    <rPh sb="0" eb="2">
      <t>カマクラ</t>
    </rPh>
    <phoneticPr fontId="1"/>
  </si>
  <si>
    <t>逗子葉山</t>
    <rPh sb="0" eb="2">
      <t>ズシ</t>
    </rPh>
    <rPh sb="2" eb="4">
      <t>ハヤマ</t>
    </rPh>
    <phoneticPr fontId="1"/>
  </si>
  <si>
    <t>横浜YC</t>
    <rPh sb="0" eb="2">
      <t>ヨコハマ</t>
    </rPh>
    <phoneticPr fontId="1"/>
  </si>
  <si>
    <t>藤沢</t>
    <rPh sb="0" eb="2">
      <t>フジサワ</t>
    </rPh>
    <phoneticPr fontId="1"/>
  </si>
  <si>
    <t>横須賀市</t>
    <rPh sb="0" eb="3">
      <t>ヨコスカ</t>
    </rPh>
    <rPh sb="3" eb="4">
      <t>シ</t>
    </rPh>
    <phoneticPr fontId="1"/>
  </si>
  <si>
    <t>4年生</t>
    <rPh sb="1" eb="3">
      <t>ネンセイ</t>
    </rPh>
    <phoneticPr fontId="1"/>
  </si>
  <si>
    <t>YCRS</t>
    <phoneticPr fontId="1"/>
  </si>
  <si>
    <t>麻生RS</t>
  </si>
  <si>
    <t>さがみ・南RS</t>
  </si>
  <si>
    <t>横浜RS</t>
  </si>
  <si>
    <t>厚木RS</t>
  </si>
  <si>
    <t>川崎市RS</t>
  </si>
  <si>
    <t>湘央RS</t>
  </si>
  <si>
    <t>グリーンクラブRS</t>
  </si>
  <si>
    <t>田園RS</t>
  </si>
  <si>
    <t>大和RS</t>
  </si>
  <si>
    <t>相模原RS</t>
  </si>
  <si>
    <t>鎌倉RS</t>
  </si>
  <si>
    <t>藤沢RS</t>
  </si>
  <si>
    <t>海老名RS</t>
  </si>
  <si>
    <t>平塚市RS</t>
  </si>
  <si>
    <t>横浜ブルズRS</t>
  </si>
  <si>
    <t>逗子葉山RS</t>
  </si>
  <si>
    <t>茅ヶ崎RS</t>
  </si>
  <si>
    <t>横須賀市RS</t>
  </si>
  <si>
    <t>秦野RS</t>
  </si>
  <si>
    <t>西湘RS</t>
  </si>
  <si>
    <t>11月10日現在合計</t>
    <rPh sb="2" eb="3">
      <t>ガツ</t>
    </rPh>
    <rPh sb="5" eb="6">
      <t>ニチ</t>
    </rPh>
    <rPh sb="6" eb="8">
      <t>ゲンザイ</t>
    </rPh>
    <rPh sb="8" eb="10">
      <t>ゴウケイ</t>
    </rPh>
    <phoneticPr fontId="1"/>
  </si>
  <si>
    <r>
      <t>小田原</t>
    </r>
    <r>
      <rPr>
        <sz val="10"/>
        <color theme="1"/>
        <rFont val="Arial"/>
        <family val="2"/>
      </rPr>
      <t>RS</t>
    </r>
    <rPh sb="0" eb="5">
      <t>オダワラrs</t>
    </rPh>
    <phoneticPr fontId="1"/>
  </si>
  <si>
    <t>YC</t>
    <phoneticPr fontId="1"/>
  </si>
  <si>
    <t>田園</t>
    <rPh sb="0" eb="2">
      <t>デンエン</t>
    </rPh>
    <phoneticPr fontId="1"/>
  </si>
  <si>
    <t>厚木</t>
    <rPh sb="0" eb="2">
      <t>アツギ</t>
    </rPh>
    <phoneticPr fontId="1"/>
  </si>
  <si>
    <t>横浜</t>
    <rPh sb="0" eb="2">
      <t>ヨコハマ</t>
    </rPh>
    <phoneticPr fontId="1"/>
  </si>
  <si>
    <t>藤沢</t>
    <rPh sb="0" eb="2">
      <t>フジサワ</t>
    </rPh>
    <phoneticPr fontId="1"/>
  </si>
  <si>
    <t>鎌倉</t>
    <rPh sb="0" eb="2">
      <t>カマクラ</t>
    </rPh>
    <phoneticPr fontId="1"/>
  </si>
  <si>
    <t>さがみ南</t>
    <rPh sb="3" eb="4">
      <t>ミナミ</t>
    </rPh>
    <phoneticPr fontId="1"/>
  </si>
  <si>
    <t>相模原</t>
    <rPh sb="0" eb="3">
      <t>サガミハラ</t>
    </rPh>
    <phoneticPr fontId="1"/>
  </si>
  <si>
    <t>海老名</t>
    <rPh sb="0" eb="3">
      <t>エビナ</t>
    </rPh>
    <phoneticPr fontId="1"/>
  </si>
  <si>
    <t>ｸﾞﾘｰﾝ</t>
    <phoneticPr fontId="1"/>
  </si>
  <si>
    <t>茅ヶ崎</t>
    <rPh sb="0" eb="3">
      <t>チガサキ</t>
    </rPh>
    <phoneticPr fontId="1"/>
  </si>
  <si>
    <t>大和</t>
    <rPh sb="0" eb="2">
      <t>ヤマト</t>
    </rPh>
    <phoneticPr fontId="1"/>
  </si>
  <si>
    <t>麻生</t>
    <rPh sb="0" eb="2">
      <t>アサオ</t>
    </rPh>
    <phoneticPr fontId="1"/>
  </si>
  <si>
    <t>横須賀市</t>
    <rPh sb="0" eb="4">
      <t>ヨコスカシ</t>
    </rPh>
    <phoneticPr fontId="1"/>
  </si>
  <si>
    <t>横須賀</t>
    <rPh sb="0" eb="3">
      <t>ヨコスカ</t>
    </rPh>
    <phoneticPr fontId="1"/>
  </si>
  <si>
    <t>秦野</t>
    <rPh sb="0" eb="2">
      <t>ハダノ</t>
    </rPh>
    <phoneticPr fontId="1"/>
  </si>
  <si>
    <t>川崎市</t>
    <rPh sb="0" eb="3">
      <t>カワサキシ</t>
    </rPh>
    <phoneticPr fontId="1"/>
  </si>
  <si>
    <t>小田原</t>
    <rPh sb="0" eb="3">
      <t>オダワラ</t>
    </rPh>
    <phoneticPr fontId="1"/>
  </si>
  <si>
    <t>平塚市</t>
    <rPh sb="0" eb="2">
      <t>ヒラツカ</t>
    </rPh>
    <rPh sb="2" eb="3">
      <t>シ</t>
    </rPh>
    <phoneticPr fontId="1"/>
  </si>
  <si>
    <t>川崎市</t>
    <rPh sb="0" eb="2">
      <t>カワサキ</t>
    </rPh>
    <rPh sb="2" eb="3">
      <t>シ</t>
    </rPh>
    <phoneticPr fontId="1"/>
  </si>
  <si>
    <t>陸上のトラック部分で綱引きを行う</t>
    <rPh sb="0" eb="2">
      <t>リクジョウ</t>
    </rPh>
    <rPh sb="7" eb="9">
      <t>ブブン</t>
    </rPh>
    <rPh sb="10" eb="12">
      <t>ツナヒ</t>
    </rPh>
    <rPh sb="14" eb="15">
      <t>オコナ</t>
    </rPh>
    <phoneticPr fontId="1"/>
  </si>
  <si>
    <r>
      <t>○1試合は7分とし、出場人数は1人でも多く出場できるようにする</t>
    </r>
    <r>
      <rPr>
        <strike/>
        <sz val="11"/>
        <rFont val="ＭＳ Ｐゴシック"/>
        <family val="3"/>
        <charset val="128"/>
        <scheme val="minor"/>
      </rPr>
      <t xml:space="preserve">
</t>
    </r>
    <r>
      <rPr>
        <sz val="11"/>
        <rFont val="ＭＳ Ｐゴシック"/>
        <family val="3"/>
        <charset val="128"/>
        <scheme val="minor"/>
      </rPr>
      <t>　レフリーの裁量で決定して良い</t>
    </r>
    <rPh sb="2" eb="4">
      <t>シアイ</t>
    </rPh>
    <rPh sb="6" eb="7">
      <t>フン</t>
    </rPh>
    <rPh sb="16" eb="17">
      <t>ヒト</t>
    </rPh>
    <rPh sb="19" eb="20">
      <t>オオ</t>
    </rPh>
    <rPh sb="21" eb="23">
      <t>シュツジョウ</t>
    </rPh>
    <phoneticPr fontId="1"/>
  </si>
  <si>
    <t>各学年A面　A-B(1試合目）E-F(2試合目)　I-J(3試合目）M-N(4試合目）Q-R(5試合目）U-V(6試合目）</t>
    <rPh sb="0" eb="1">
      <t>カク</t>
    </rPh>
    <rPh sb="1" eb="3">
      <t>ガクネン</t>
    </rPh>
    <rPh sb="4" eb="5">
      <t>メン</t>
    </rPh>
    <rPh sb="11" eb="13">
      <t>シアイ</t>
    </rPh>
    <rPh sb="13" eb="14">
      <t>メ</t>
    </rPh>
    <rPh sb="20" eb="22">
      <t>シアイ</t>
    </rPh>
    <rPh sb="22" eb="23">
      <t>メ</t>
    </rPh>
    <rPh sb="30" eb="32">
      <t>シアイ</t>
    </rPh>
    <rPh sb="32" eb="33">
      <t>メ</t>
    </rPh>
    <rPh sb="39" eb="41">
      <t>シアイ</t>
    </rPh>
    <rPh sb="41" eb="42">
      <t>メ</t>
    </rPh>
    <rPh sb="48" eb="50">
      <t>シアイ</t>
    </rPh>
    <rPh sb="50" eb="51">
      <t>メ</t>
    </rPh>
    <rPh sb="57" eb="59">
      <t>シアイ</t>
    </rPh>
    <rPh sb="59" eb="60">
      <t>メ</t>
    </rPh>
    <phoneticPr fontId="1"/>
  </si>
  <si>
    <t>各学年B面　C-D(1試合目）G-H(2試合目）K-L(3試合目）O-P(4試合目）S-T(5試合目）W-X(6試合目）</t>
    <rPh sb="0" eb="3">
      <t>カクガクネン</t>
    </rPh>
    <rPh sb="4" eb="5">
      <t>メン</t>
    </rPh>
    <rPh sb="11" eb="13">
      <t>シアイ</t>
    </rPh>
    <rPh sb="13" eb="14">
      <t>メ</t>
    </rPh>
    <rPh sb="20" eb="22">
      <t>シアイ</t>
    </rPh>
    <rPh sb="22" eb="23">
      <t>メ</t>
    </rPh>
    <rPh sb="29" eb="31">
      <t>シアイ</t>
    </rPh>
    <rPh sb="31" eb="32">
      <t>メ</t>
    </rPh>
    <rPh sb="38" eb="40">
      <t>シアイ</t>
    </rPh>
    <rPh sb="40" eb="41">
      <t>メ</t>
    </rPh>
    <rPh sb="47" eb="49">
      <t>シアイ</t>
    </rPh>
    <rPh sb="49" eb="50">
      <t>メ</t>
    </rPh>
    <rPh sb="56" eb="58">
      <t>シアイ</t>
    </rPh>
    <rPh sb="58" eb="59">
      <t>メ</t>
    </rPh>
    <phoneticPr fontId="1"/>
  </si>
  <si>
    <t>各学年A面　A-D(1試合目）E-H(2試合目）I-L(3試合目）M-P(4試合目）Q-T(5試合目）U-X(6試合目）</t>
    <rPh sb="0" eb="3">
      <t>カクガクネン</t>
    </rPh>
    <rPh sb="4" eb="5">
      <t>メン</t>
    </rPh>
    <rPh sb="11" eb="13">
      <t>シアイ</t>
    </rPh>
    <rPh sb="13" eb="14">
      <t>メ</t>
    </rPh>
    <rPh sb="20" eb="22">
      <t>シアイ</t>
    </rPh>
    <rPh sb="22" eb="23">
      <t>メ</t>
    </rPh>
    <rPh sb="29" eb="31">
      <t>シアイ</t>
    </rPh>
    <rPh sb="31" eb="32">
      <t>メ</t>
    </rPh>
    <rPh sb="38" eb="40">
      <t>シアイ</t>
    </rPh>
    <rPh sb="40" eb="41">
      <t>メ</t>
    </rPh>
    <rPh sb="47" eb="49">
      <t>シアイ</t>
    </rPh>
    <rPh sb="49" eb="50">
      <t>メ</t>
    </rPh>
    <rPh sb="56" eb="58">
      <t>シアイ</t>
    </rPh>
    <rPh sb="58" eb="59">
      <t>メ</t>
    </rPh>
    <phoneticPr fontId="1"/>
  </si>
  <si>
    <t>各学年B面　C-B(1試合目）G-F(2試合目）K-J(3試合目）O-N(4試合目）S-R(5試合目）W-V(6試合目）</t>
    <rPh sb="0" eb="3">
      <t>カクガクネン</t>
    </rPh>
    <rPh sb="4" eb="5">
      <t>メン</t>
    </rPh>
    <rPh sb="11" eb="13">
      <t>シアイ</t>
    </rPh>
    <rPh sb="13" eb="14">
      <t>メ</t>
    </rPh>
    <rPh sb="20" eb="22">
      <t>シアイ</t>
    </rPh>
    <rPh sb="22" eb="23">
      <t>メ</t>
    </rPh>
    <rPh sb="29" eb="31">
      <t>シアイ</t>
    </rPh>
    <rPh sb="31" eb="32">
      <t>メ</t>
    </rPh>
    <rPh sb="38" eb="40">
      <t>シアイ</t>
    </rPh>
    <rPh sb="40" eb="41">
      <t>メ</t>
    </rPh>
    <rPh sb="47" eb="49">
      <t>シアイ</t>
    </rPh>
    <rPh sb="49" eb="50">
      <t>メ</t>
    </rPh>
    <rPh sb="56" eb="58">
      <t>シアイ</t>
    </rPh>
    <rPh sb="58" eb="59">
      <t>メ</t>
    </rPh>
    <phoneticPr fontId="1"/>
  </si>
  <si>
    <t>ジュニアの選手は同時に2名以上出場は不可</t>
    <rPh sb="5" eb="7">
      <t>センシュ</t>
    </rPh>
    <rPh sb="8" eb="10">
      <t>ドウジ</t>
    </rPh>
    <rPh sb="12" eb="13">
      <t>メイ</t>
    </rPh>
    <rPh sb="13" eb="15">
      <t>イジョウ</t>
    </rPh>
    <rPh sb="15" eb="17">
      <t>シュツジョウ</t>
    </rPh>
    <rPh sb="18" eb="20">
      <t>フカ</t>
    </rPh>
    <phoneticPr fontId="1"/>
  </si>
  <si>
    <t>2サイクル</t>
  </si>
  <si>
    <t>逗子葉山</t>
    <rPh sb="0" eb="4">
      <t>ズシハヤマ</t>
    </rPh>
    <phoneticPr fontId="1"/>
  </si>
  <si>
    <t>2023/11/29版</t>
    <rPh sb="10" eb="11">
      <t>バン</t>
    </rPh>
    <phoneticPr fontId="1"/>
  </si>
  <si>
    <t>公共交通機関をご利用ください。</t>
    <rPh sb="0" eb="2">
      <t>コウキョウ</t>
    </rPh>
    <rPh sb="2" eb="4">
      <t>コウツウ</t>
    </rPh>
    <rPh sb="4" eb="6">
      <t>キカン</t>
    </rPh>
    <rPh sb="8" eb="10">
      <t>リヨウ</t>
    </rPh>
    <phoneticPr fontId="1"/>
  </si>
  <si>
    <r>
      <t>スクール生、指導員は体育館側大扉より</t>
    </r>
    <r>
      <rPr>
        <sz val="10"/>
        <color rgb="FFFF0000"/>
        <rFont val="ＭＳ Ｐゴシック"/>
        <family val="2"/>
        <charset val="128"/>
        <scheme val="minor"/>
      </rPr>
      <t>直接グラウンド</t>
    </r>
    <r>
      <rPr>
        <sz val="10"/>
        <rFont val="ＭＳ Ｐゴシック"/>
        <family val="2"/>
        <charset val="128"/>
        <scheme val="minor"/>
      </rPr>
      <t>へ入場し雨天走路に荷物を置き速やかに開会式のため整列する。</t>
    </r>
    <rPh sb="4" eb="5">
      <t>セイ</t>
    </rPh>
    <rPh sb="6" eb="9">
      <t>シドウイン</t>
    </rPh>
    <rPh sb="10" eb="13">
      <t>タイイクカン</t>
    </rPh>
    <rPh sb="13" eb="14">
      <t>ガワ</t>
    </rPh>
    <rPh sb="14" eb="15">
      <t>オオ</t>
    </rPh>
    <rPh sb="15" eb="16">
      <t>トビラ</t>
    </rPh>
    <rPh sb="18" eb="20">
      <t>チョクセツ</t>
    </rPh>
    <rPh sb="26" eb="28">
      <t>ニュウジョウ</t>
    </rPh>
    <rPh sb="29" eb="31">
      <t>ウテン</t>
    </rPh>
    <rPh sb="31" eb="33">
      <t>ソウロ</t>
    </rPh>
    <rPh sb="39" eb="40">
      <t>スミヤカ</t>
    </rPh>
    <rPh sb="43" eb="46">
      <t>カイカイ</t>
    </rPh>
    <rPh sb="49" eb="51">
      <t>セイレテゥ</t>
    </rPh>
    <phoneticPr fontId="1"/>
  </si>
  <si>
    <r>
      <t>選手とチーム関係者はグランドに入場してください。</t>
    </r>
    <r>
      <rPr>
        <sz val="9"/>
        <color theme="1"/>
        <rFont val="ＭＳ Ｐゴシック"/>
        <family val="3"/>
        <charset val="128"/>
        <scheme val="minor"/>
      </rPr>
      <t>*靴は運動靴またはトレーニングシューズ</t>
    </r>
    <rPh sb="25" eb="26">
      <t>クツ</t>
    </rPh>
    <rPh sb="27" eb="30">
      <t>ウンドウグツ</t>
    </rPh>
    <phoneticPr fontId="1"/>
  </si>
  <si>
    <t>スタート</t>
    <phoneticPr fontId="1"/>
  </si>
  <si>
    <t>-</t>
    <phoneticPr fontId="1"/>
  </si>
  <si>
    <t>ゴール1</t>
    <phoneticPr fontId="1"/>
  </si>
  <si>
    <t>ゴール2</t>
    <phoneticPr fontId="1"/>
  </si>
  <si>
    <t>順位1</t>
    <rPh sb="0" eb="2">
      <t>ジュンイ</t>
    </rPh>
    <phoneticPr fontId="1"/>
  </si>
  <si>
    <t>順位2</t>
    <rPh sb="0" eb="2">
      <t>ジュンイ</t>
    </rPh>
    <phoneticPr fontId="1"/>
  </si>
  <si>
    <t>次の試合に出場するチームは綱の両端に分かれて待機</t>
    <rPh sb="0" eb="1">
      <t>ツギ</t>
    </rPh>
    <rPh sb="2" eb="4">
      <t>シアイ</t>
    </rPh>
    <rPh sb="5" eb="7">
      <t>シュツジョウ</t>
    </rPh>
    <rPh sb="13" eb="14">
      <t>ツナノ</t>
    </rPh>
    <rPh sb="15" eb="17">
      <t>リョウタn</t>
    </rPh>
    <rPh sb="22" eb="24">
      <t>タイキ</t>
    </rPh>
    <phoneticPr fontId="1"/>
  </si>
  <si>
    <t>番号の小さいチームがスタンドから見て右側、番号の大きいチームが左側でスタンバイ</t>
    <rPh sb="0" eb="2">
      <t>バンゴウ</t>
    </rPh>
    <rPh sb="3" eb="4">
      <t>チイサイ</t>
    </rPh>
    <rPh sb="16" eb="17">
      <t>ミ</t>
    </rPh>
    <rPh sb="18" eb="20">
      <t>ミギガワ</t>
    </rPh>
    <rPh sb="21" eb="23">
      <t>バンゴウ</t>
    </rPh>
    <rPh sb="24" eb="25">
      <t>オオキ</t>
    </rPh>
    <rPh sb="31" eb="33">
      <t>ヒダリガワ</t>
    </rPh>
    <phoneticPr fontId="1"/>
  </si>
  <si>
    <t>当該チーム・待機チームに案内する係がつきます</t>
    <rPh sb="0" eb="2">
      <t>トウガイ</t>
    </rPh>
    <rPh sb="6" eb="8">
      <t>タイキチ-</t>
    </rPh>
    <rPh sb="12" eb="14">
      <t>アンナイ</t>
    </rPh>
    <rPh sb="16" eb="17">
      <t>カカリ</t>
    </rPh>
    <phoneticPr fontId="1"/>
  </si>
  <si>
    <t>アテンドコーチ1名を事前指定する</t>
    <rPh sb="8" eb="9">
      <t>メイ</t>
    </rPh>
    <rPh sb="10" eb="14">
      <t>ジゼn</t>
    </rPh>
    <phoneticPr fontId="1"/>
  </si>
  <si>
    <t>アテンドコーチにプラカード持ってもらう</t>
    <phoneticPr fontId="1"/>
  </si>
  <si>
    <t>タッチ4回で攻守入替。</t>
    <rPh sb="6" eb="10">
      <t>コウシュイ</t>
    </rPh>
    <phoneticPr fontId="1"/>
  </si>
  <si>
    <t>アテンドコーチとしてｱｻｲﾝされている方はﾎﾞｰﾙを1個以上お持ちください</t>
    <rPh sb="21" eb="22">
      <t>カタ</t>
    </rPh>
    <rPh sb="29" eb="30">
      <t>コ</t>
    </rPh>
    <rPh sb="30" eb="32">
      <t>イジョウ</t>
    </rPh>
    <rPh sb="33" eb="34">
      <t>モ</t>
    </rPh>
    <phoneticPr fontId="1"/>
  </si>
  <si>
    <t>アテンドコーチ</t>
    <phoneticPr fontId="1"/>
  </si>
  <si>
    <t>アテンド
コーチ</t>
    <phoneticPr fontId="1"/>
  </si>
  <si>
    <t>コート</t>
    <phoneticPr fontId="1"/>
  </si>
  <si>
    <t>3A</t>
    <phoneticPr fontId="1"/>
  </si>
  <si>
    <t>3B</t>
    <phoneticPr fontId="1"/>
  </si>
  <si>
    <t>4A</t>
    <phoneticPr fontId="1"/>
  </si>
  <si>
    <t>4B</t>
    <phoneticPr fontId="1"/>
  </si>
  <si>
    <t>5A</t>
    <phoneticPr fontId="1"/>
  </si>
  <si>
    <t>5B</t>
    <phoneticPr fontId="1"/>
  </si>
  <si>
    <t>6A</t>
    <phoneticPr fontId="1"/>
  </si>
  <si>
    <t>6B</t>
    <phoneticPr fontId="1"/>
  </si>
  <si>
    <t>レフリーは各コート/下記担当でお願いします</t>
    <rPh sb="5" eb="6">
      <t>カクコート</t>
    </rPh>
    <rPh sb="10" eb="14">
      <t>カキタn</t>
    </rPh>
    <phoneticPr fontId="1"/>
  </si>
  <si>
    <t>事業部員(誘導)</t>
    <rPh sb="0" eb="4">
      <t>ジギョウ</t>
    </rPh>
    <rPh sb="5" eb="7">
      <t>ユウドウ</t>
    </rPh>
    <phoneticPr fontId="1"/>
  </si>
  <si>
    <t>横浜/3A面・藤沢/3B面・麻生/4A面・相模原/4B面</t>
    <rPh sb="0" eb="2">
      <t>ヨコハマ</t>
    </rPh>
    <rPh sb="5" eb="6">
      <t>メン</t>
    </rPh>
    <rPh sb="7" eb="9">
      <t>フジサワ</t>
    </rPh>
    <rPh sb="12" eb="13">
      <t>メン</t>
    </rPh>
    <rPh sb="14" eb="16">
      <t>アサオ</t>
    </rPh>
    <rPh sb="20" eb="23">
      <t>サガミハラ</t>
    </rPh>
    <phoneticPr fontId="1"/>
  </si>
  <si>
    <t>大和/5A面・逗子葉山/5B面・YC/6A面・ｸﾞﾘｰﾝ/6B面</t>
    <rPh sb="0" eb="2">
      <t>ヤマト</t>
    </rPh>
    <rPh sb="5" eb="6">
      <t>メン</t>
    </rPh>
    <rPh sb="7" eb="9">
      <t>ズシ</t>
    </rPh>
    <rPh sb="9" eb="11">
      <t>ハヤマ</t>
    </rPh>
    <rPh sb="14" eb="15">
      <t>メン</t>
    </rPh>
    <rPh sb="21" eb="22">
      <t>メン</t>
    </rPh>
    <rPh sb="31" eb="32">
      <t>メン</t>
    </rPh>
    <phoneticPr fontId="1"/>
  </si>
  <si>
    <t>麻生/川崎/田園</t>
    <rPh sb="0" eb="2">
      <t>アソウ</t>
    </rPh>
    <rPh sb="3" eb="5">
      <t>カワサキ</t>
    </rPh>
    <rPh sb="6" eb="8">
      <t>デンエn</t>
    </rPh>
    <phoneticPr fontId="1"/>
  </si>
  <si>
    <t>相模原/厚木/さがみ南</t>
    <rPh sb="0" eb="3">
      <t>サガミ</t>
    </rPh>
    <rPh sb="4" eb="6">
      <t>アツギ</t>
    </rPh>
    <phoneticPr fontId="1"/>
  </si>
  <si>
    <t>担当レフリー(計3人)</t>
    <rPh sb="0" eb="2">
      <t>タントウ</t>
    </rPh>
    <rPh sb="7" eb="8">
      <t>ゴウケイ</t>
    </rPh>
    <phoneticPr fontId="1"/>
  </si>
  <si>
    <t>逗子葉山/鎌倉/横須賀</t>
    <rPh sb="0" eb="4">
      <t>ズセィ</t>
    </rPh>
    <rPh sb="5" eb="7">
      <t>カマクラ</t>
    </rPh>
    <rPh sb="8" eb="11">
      <t>ヨコスカ</t>
    </rPh>
    <phoneticPr fontId="1"/>
  </si>
  <si>
    <t>YC/茅ヶ崎/秦野</t>
    <rPh sb="3" eb="4">
      <t>チガサキ</t>
    </rPh>
    <rPh sb="7" eb="9">
      <t>ハダノ</t>
    </rPh>
    <phoneticPr fontId="1"/>
  </si>
  <si>
    <t>大和/小田原/海老名</t>
    <rPh sb="0" eb="2">
      <t>ヤマト</t>
    </rPh>
    <rPh sb="3" eb="6">
      <t>オダワラ</t>
    </rPh>
    <rPh sb="7" eb="10">
      <t>エビナ</t>
    </rPh>
    <phoneticPr fontId="1"/>
  </si>
  <si>
    <t>横浜3</t>
    <rPh sb="0" eb="2">
      <t>ヨコハマ</t>
    </rPh>
    <phoneticPr fontId="1"/>
  </si>
  <si>
    <t>藤沢3</t>
    <rPh sb="0" eb="2">
      <t>フジサワ</t>
    </rPh>
    <phoneticPr fontId="1"/>
  </si>
  <si>
    <t>グリーン2/平塚</t>
    <rPh sb="6" eb="8">
      <t>ヒラツカ</t>
    </rPh>
    <phoneticPr fontId="1"/>
  </si>
  <si>
    <t>事業部員</t>
    <rPh sb="0" eb="3">
      <t>ジギョウ</t>
    </rPh>
    <rPh sb="3" eb="4">
      <t>イn</t>
    </rPh>
    <phoneticPr fontId="1"/>
  </si>
  <si>
    <t>順位3</t>
    <rPh sb="0" eb="2">
      <t>ジュンイ</t>
    </rPh>
    <phoneticPr fontId="1"/>
  </si>
  <si>
    <t>順位4</t>
    <rPh sb="0" eb="2">
      <t>ジュンイ</t>
    </rPh>
    <phoneticPr fontId="1"/>
  </si>
  <si>
    <t>順位5</t>
    <rPh sb="0" eb="2">
      <t>ジュンイ</t>
    </rPh>
    <phoneticPr fontId="1"/>
  </si>
  <si>
    <t>担当者</t>
    <rPh sb="0" eb="3">
      <t>タントウ</t>
    </rPh>
    <phoneticPr fontId="1"/>
  </si>
  <si>
    <t>■担当者</t>
    <rPh sb="1" eb="4">
      <t>タントウ</t>
    </rPh>
    <phoneticPr fontId="1"/>
  </si>
  <si>
    <t>人数確認</t>
    <rPh sb="0" eb="4">
      <t>ニンズウ</t>
    </rPh>
    <phoneticPr fontId="1"/>
  </si>
  <si>
    <t>観客整理</t>
    <rPh sb="0" eb="4">
      <t>カンキャク</t>
    </rPh>
    <phoneticPr fontId="1"/>
  </si>
  <si>
    <t>役割</t>
    <rPh sb="0" eb="2">
      <t>ヤクワリ</t>
    </rPh>
    <phoneticPr fontId="1"/>
  </si>
  <si>
    <t>■事業部担当</t>
    <rPh sb="1" eb="3">
      <t>ジギョウ</t>
    </rPh>
    <rPh sb="3" eb="4">
      <t>b</t>
    </rPh>
    <rPh sb="4" eb="6">
      <t>タントウ</t>
    </rPh>
    <phoneticPr fontId="1"/>
  </si>
  <si>
    <t>平塚市</t>
    <rPh sb="0" eb="3">
      <t>ヒラツカ</t>
    </rPh>
    <phoneticPr fontId="1"/>
  </si>
  <si>
    <t>準々決勝までは1本勝負、準決勝(16ゲーム目)以降は3本勝負</t>
    <rPh sb="0" eb="4">
      <t>ジュンジュンケッショウ</t>
    </rPh>
    <rPh sb="8" eb="9">
      <t>ホン</t>
    </rPh>
    <rPh sb="9" eb="11">
      <t>ショウブ</t>
    </rPh>
    <rPh sb="12" eb="15">
      <t>ジュンケッショウ</t>
    </rPh>
    <rPh sb="15" eb="17">
      <t>イコウ</t>
    </rPh>
    <rPh sb="19" eb="20">
      <t>ホン</t>
    </rPh>
    <rPh sb="20" eb="22">
      <t>ショウブ</t>
    </rPh>
    <phoneticPr fontId="1"/>
  </si>
  <si>
    <t>ﾀﾞｲﾅﾎﾞﾜｰｽﾞ・ｷﾔﾉﾝ・永田書記長</t>
    <rPh sb="16" eb="18">
      <t>ナガタ</t>
    </rPh>
    <rPh sb="18" eb="21">
      <t>ショキチョウ</t>
    </rPh>
    <phoneticPr fontId="1"/>
  </si>
  <si>
    <t>ｽｸｰﾙ対抗ﾘﾚｰ予選（100M✕12人）</t>
    <rPh sb="4" eb="6">
      <t>タイコウ</t>
    </rPh>
    <rPh sb="9" eb="11">
      <t>ヨセン</t>
    </rPh>
    <rPh sb="19" eb="20">
      <t>ニン</t>
    </rPh>
    <phoneticPr fontId="1"/>
  </si>
  <si>
    <t>予選上位3ﾁｰﾑが出場</t>
    <rPh sb="0" eb="2">
      <t>ヨセン</t>
    </rPh>
    <rPh sb="2" eb="4">
      <t>ジョウイ</t>
    </rPh>
    <rPh sb="9" eb="11">
      <t>シュツジョウ</t>
    </rPh>
    <phoneticPr fontId="1"/>
  </si>
  <si>
    <r>
      <rPr>
        <sz val="11"/>
        <color rgb="FFFF0000"/>
        <rFont val="Meiryo UI"/>
        <family val="3"/>
        <charset val="128"/>
      </rPr>
      <t>10年</t>
    </r>
    <r>
      <rPr>
        <sz val="11"/>
        <color theme="1"/>
        <rFont val="Meiryo UI"/>
        <family val="3"/>
        <charset val="128"/>
      </rPr>
      <t>（各ｽｸ-ﾙ毎）読み上げ</t>
    </r>
    <rPh sb="2" eb="3">
      <t>ネン</t>
    </rPh>
    <rPh sb="4" eb="5">
      <t>カク</t>
    </rPh>
    <rPh sb="9" eb="10">
      <t>マイ</t>
    </rPh>
    <rPh sb="11" eb="12">
      <t>ヨ</t>
    </rPh>
    <rPh sb="13" eb="14">
      <t>ア</t>
    </rPh>
    <phoneticPr fontId="1"/>
  </si>
  <si>
    <r>
      <t>①三浦②角田③永田④</t>
    </r>
    <r>
      <rPr>
        <i/>
        <sz val="11"/>
        <color theme="1"/>
        <rFont val="Meiryo UI"/>
        <family val="3"/>
        <charset val="128"/>
      </rPr>
      <t>伊藤⑤</t>
    </r>
    <r>
      <rPr>
        <sz val="11"/>
        <color theme="1"/>
        <rFont val="Meiryo UI"/>
        <family val="3"/>
        <charset val="128"/>
      </rPr>
      <t>川嶋⑥小池⑦島田⑧長橋⑨土屋⑩丸本⑪小作</t>
    </r>
    <rPh sb="1" eb="3">
      <t>ミウラ</t>
    </rPh>
    <rPh sb="4" eb="6">
      <t>ツノダ</t>
    </rPh>
    <rPh sb="7" eb="9">
      <t>ナガタ</t>
    </rPh>
    <rPh sb="10" eb="12">
      <t>イトウ</t>
    </rPh>
    <rPh sb="13" eb="15">
      <t>カワシマ</t>
    </rPh>
    <rPh sb="16" eb="18">
      <t>コイケ</t>
    </rPh>
    <rPh sb="19" eb="21">
      <t>シマダ</t>
    </rPh>
    <rPh sb="22" eb="24">
      <t>ナガハシ</t>
    </rPh>
    <rPh sb="25" eb="27">
      <t>ツチヤ</t>
    </rPh>
    <rPh sb="28" eb="30">
      <t>マルモト</t>
    </rPh>
    <rPh sb="31" eb="33">
      <t>オザク</t>
    </rPh>
    <phoneticPr fontId="1"/>
  </si>
  <si>
    <t>冬季交流大会荒天中止時ﾀｲｽｹ</t>
    <rPh sb="0" eb="2">
      <t>トウキ</t>
    </rPh>
    <rPh sb="2" eb="4">
      <t>コウリュウ</t>
    </rPh>
    <rPh sb="4" eb="6">
      <t>タイカイ</t>
    </rPh>
    <rPh sb="6" eb="8">
      <t>コウテン</t>
    </rPh>
    <rPh sb="8" eb="10">
      <t>チュウシ</t>
    </rPh>
    <rPh sb="10" eb="11">
      <t>ジ</t>
    </rPh>
    <phoneticPr fontId="1"/>
  </si>
  <si>
    <t>集合</t>
    <rPh sb="0" eb="2">
      <t>シュウゴウ</t>
    </rPh>
    <phoneticPr fontId="1"/>
  </si>
  <si>
    <t>時間</t>
    <rPh sb="0" eb="2">
      <t>ジカ</t>
    </rPh>
    <phoneticPr fontId="1"/>
  </si>
  <si>
    <t>体育館2F　ﾛﾋﾞ-</t>
    <rPh sb="0" eb="3">
      <t>タイイクカン</t>
    </rPh>
    <phoneticPr fontId="1"/>
  </si>
  <si>
    <t>ﾍｯﾄﾞｺ-ﾁ+ｷｬﾌﾟﾃﾝ（ﾊﾞｲｽ）：80名程度</t>
    <rPh sb="23" eb="24">
      <t>メイ</t>
    </rPh>
    <rPh sb="24" eb="26">
      <t>テイド</t>
    </rPh>
    <phoneticPr fontId="1"/>
  </si>
  <si>
    <t>6年生ﾍｯﾄﾞｺ-ﾁ+ｷｬﾌﾟﾃﾝ（ﾊﾞｲｽ）+ｽｸ-ﾙ代表者：60名程度</t>
    <rPh sb="1" eb="3">
      <t>ネンセイ</t>
    </rPh>
    <rPh sb="28" eb="31">
      <t>ダイヒョウシャ</t>
    </rPh>
    <phoneticPr fontId="1"/>
  </si>
  <si>
    <t>3-1</t>
    <phoneticPr fontId="1"/>
  </si>
  <si>
    <t>永年表彰</t>
    <rPh sb="0" eb="2">
      <t>エイネン</t>
    </rPh>
    <rPh sb="2" eb="4">
      <t>ヒョウショウ</t>
    </rPh>
    <phoneticPr fontId="1"/>
  </si>
  <si>
    <r>
      <rPr>
        <b/>
        <sz val="11"/>
        <color rgb="FFFF0000"/>
        <rFont val="Meiryo UI"/>
        <family val="3"/>
        <charset val="128"/>
      </rPr>
      <t>忘年会</t>
    </r>
    <r>
      <rPr>
        <sz val="11"/>
        <color theme="1"/>
        <rFont val="Meiryo UI"/>
        <family val="3"/>
        <charset val="128"/>
      </rPr>
      <t>余興の中でご紹介</t>
    </r>
    <rPh sb="0" eb="3">
      <t>ボウネンカイ</t>
    </rPh>
    <rPh sb="3" eb="5">
      <t>ヨキョウ</t>
    </rPh>
    <rPh sb="6" eb="7">
      <t>ナカ</t>
    </rPh>
    <rPh sb="9" eb="11">
      <t>ショウカイ</t>
    </rPh>
    <phoneticPr fontId="1"/>
  </si>
  <si>
    <t>３-2</t>
    <phoneticPr fontId="1"/>
  </si>
  <si>
    <t>大和ｽﾎﾟｾﾝ体育館　ﾛﾋﾞ-</t>
    <rPh sb="0" eb="2">
      <t>ヤマト</t>
    </rPh>
    <rPh sb="7" eb="10">
      <t>タイイクカン</t>
    </rPh>
    <phoneticPr fontId="1"/>
  </si>
  <si>
    <t>ｽｸ-ﾙ役員から一言：丸本</t>
    <rPh sb="4" eb="6">
      <t>ヤクイン</t>
    </rPh>
    <rPh sb="8" eb="10">
      <t>ヒトコト</t>
    </rPh>
    <rPh sb="11" eb="13">
      <t>マルモト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</si>
</sst>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8">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1"/>
      <name val="Meiryo UI"/>
      <family val="3"/>
      <charset val="128"/>
    </font>
    <font>
      <sz val="10"/>
      <color theme="1"/>
      <name val="Meiryo UI"/>
      <family val="3"/>
      <charset val="128"/>
    </font>
    <font>
      <u/>
      <sz val="11"/>
      <color theme="10"/>
      <name val="ＭＳ Ｐゴシック"/>
      <family val="2"/>
      <charset val="128"/>
      <scheme val="minor"/>
    </font>
    <font>
      <b/>
      <sz val="14"/>
      <color theme="1"/>
      <name val="ＭＳ Ｐゴシック"/>
      <family val="3"/>
      <charset val="128"/>
      <scheme val="minor"/>
    </font>
    <font>
      <b/>
      <u/>
      <sz val="10"/>
      <color rgb="FFFF0000"/>
      <name val="ＭＳ Ｐゴシック"/>
      <family val="3"/>
      <charset val="128"/>
      <scheme val="minor"/>
    </font>
    <font>
      <u/>
      <sz val="11"/>
      <color rgb="FFFF000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b/>
      <sz val="8"/>
      <color theme="1"/>
      <name val="ＭＳ Ｐゴシック"/>
      <family val="3"/>
      <charset val="128"/>
      <scheme val="minor"/>
    </font>
    <font>
      <b/>
      <sz val="11"/>
      <color rgb="FFFF0000"/>
      <name val="ＭＳ Ｐゴシック"/>
      <family val="3"/>
      <charset val="128"/>
      <scheme val="minor"/>
    </font>
    <font>
      <sz val="11"/>
      <color rgb="FFFF0000"/>
      <name val="ＭＳ Ｐゴシック"/>
      <family val="2"/>
      <charset val="128"/>
      <scheme val="minor"/>
    </font>
    <font>
      <sz val="11"/>
      <color rgb="FF00B0F0"/>
      <name val="ＭＳ Ｐゴシック"/>
      <family val="2"/>
      <charset val="128"/>
      <scheme val="minor"/>
    </font>
    <font>
      <sz val="8"/>
      <color rgb="FFFF0000"/>
      <name val="ＭＳ Ｐゴシック"/>
      <family val="3"/>
      <charset val="128"/>
      <scheme val="minor"/>
    </font>
    <font>
      <sz val="11"/>
      <color theme="4" tint="-0.249977111117893"/>
      <name val="ＭＳ Ｐゴシック"/>
      <family val="2"/>
      <charset val="128"/>
      <scheme val="minor"/>
    </font>
    <font>
      <sz val="11"/>
      <color theme="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name val="ＭＳ Ｐゴシック"/>
      <family val="2"/>
      <charset val="128"/>
      <scheme val="minor"/>
    </font>
    <font>
      <strike/>
      <sz val="11"/>
      <name val="ＭＳ Ｐゴシック"/>
      <family val="3"/>
      <charset val="128"/>
      <scheme val="minor"/>
    </font>
    <font>
      <i/>
      <sz val="11"/>
      <color theme="1"/>
      <name val="Meiryo UI"/>
      <family val="3"/>
      <charset val="128"/>
    </font>
    <font>
      <sz val="11"/>
      <color rgb="FFFF0000"/>
      <name val="Meiryo UI"/>
      <family val="3"/>
      <charset val="128"/>
    </font>
    <font>
      <sz val="10"/>
      <color theme="1"/>
      <name val="Arial"/>
      <family val="2"/>
    </font>
    <font>
      <sz val="10"/>
      <color theme="1"/>
      <name val="ＭＳ Ｐゴシック"/>
      <family val="2"/>
      <charset val="128"/>
    </font>
    <font>
      <sz val="12"/>
      <color theme="1"/>
      <name val="HGS創英角ｺﾞｼｯｸUB"/>
      <family val="3"/>
      <charset val="128"/>
    </font>
    <font>
      <sz val="9"/>
      <name val="ＭＳ Ｐゴシック"/>
      <family val="3"/>
      <charset val="128"/>
      <scheme val="minor"/>
    </font>
    <font>
      <b/>
      <sz val="11"/>
      <color theme="1"/>
      <name val="ＭＳ Ｐゴシック"/>
      <family val="3"/>
      <charset val="128"/>
      <scheme val="minor"/>
    </font>
    <font>
      <sz val="10"/>
      <name val="ＭＳ Ｐゴシック"/>
      <family val="3"/>
      <charset val="128"/>
      <scheme val="minor"/>
    </font>
    <font>
      <sz val="10"/>
      <color rgb="FFFF0000"/>
      <name val="ＭＳ Ｐゴシック"/>
      <family val="2"/>
      <charset val="128"/>
      <scheme val="minor"/>
    </font>
    <font>
      <sz val="10"/>
      <name val="ＭＳ Ｐゴシック"/>
      <family val="2"/>
      <charset val="128"/>
      <scheme val="minor"/>
    </font>
    <font>
      <sz val="11"/>
      <color rgb="FFFF0000"/>
      <name val="ＭＳ Ｐゴシック (本文)"/>
      <family val="3"/>
      <charset val="128"/>
    </font>
    <font>
      <b/>
      <sz val="11"/>
      <color rgb="FFFF0000"/>
      <name val="Meiryo UI"/>
      <family val="3"/>
      <charset val="128"/>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s>
  <borders count="39">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thick">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right style="thick">
        <color indexed="64"/>
      </right>
      <top/>
      <bottom/>
      <diagonal/>
    </border>
    <border>
      <left style="thick">
        <color indexed="64"/>
      </left>
      <right/>
      <top/>
      <bottom/>
      <diagonal/>
    </border>
    <border>
      <left/>
      <right style="thick">
        <color indexed="64"/>
      </right>
      <top/>
      <bottom style="thick">
        <color indexed="64"/>
      </bottom>
      <diagonal/>
    </border>
    <border>
      <left style="thick">
        <color indexed="64"/>
      </left>
      <right/>
      <top/>
      <bottom style="thick">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diagonal/>
    </border>
    <border>
      <left style="thin">
        <color auto="1"/>
      </left>
      <right style="thin">
        <color auto="1"/>
      </right>
      <top style="thin">
        <color auto="1"/>
      </top>
      <bottom style="double">
        <color auto="1"/>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56">
    <xf numFmtId="0" fontId="0" fillId="0" borderId="0" xfId="0">
      <alignment vertical="center"/>
    </xf>
    <xf numFmtId="0" fontId="2" fillId="0" borderId="0" xfId="0" applyFont="1">
      <alignment vertical="center"/>
    </xf>
    <xf numFmtId="0" fontId="2" fillId="3" borderId="0" xfId="0" applyFont="1" applyFill="1">
      <alignment vertical="center"/>
    </xf>
    <xf numFmtId="0" fontId="2" fillId="3" borderId="1" xfId="0" applyFont="1" applyFill="1" applyBorder="1" applyAlignment="1">
      <alignment horizontal="center" vertical="center"/>
    </xf>
    <xf numFmtId="0" fontId="2" fillId="3" borderId="1" xfId="0" applyFont="1" applyFill="1" applyBorder="1">
      <alignment vertical="center"/>
    </xf>
    <xf numFmtId="0" fontId="2" fillId="3" borderId="1" xfId="0" applyFont="1" applyFill="1" applyBorder="1" applyAlignment="1">
      <alignment horizontal="left" vertical="center"/>
    </xf>
    <xf numFmtId="20" fontId="2" fillId="3" borderId="1" xfId="0" applyNumberFormat="1" applyFont="1" applyFill="1" applyBorder="1" applyAlignment="1">
      <alignment horizontal="center" vertical="center"/>
    </xf>
    <xf numFmtId="0" fontId="2" fillId="3" borderId="4" xfId="0" applyFont="1" applyFill="1" applyBorder="1" applyAlignment="1">
      <alignment horizontal="center" vertical="center"/>
    </xf>
    <xf numFmtId="49" fontId="2" fillId="3" borderId="1" xfId="0" applyNumberFormat="1" applyFont="1" applyFill="1" applyBorder="1" applyAlignment="1">
      <alignment horizontal="center" vertical="center"/>
    </xf>
    <xf numFmtId="20" fontId="2" fillId="3" borderId="1" xfId="0" applyNumberFormat="1" applyFont="1" applyFill="1" applyBorder="1" applyAlignment="1">
      <alignment horizontal="right" vertical="center"/>
    </xf>
    <xf numFmtId="0" fontId="2" fillId="3" borderId="4" xfId="0" applyFont="1" applyFill="1" applyBorder="1" applyAlignment="1">
      <alignment horizontal="left" vertical="center"/>
    </xf>
    <xf numFmtId="0" fontId="2" fillId="2" borderId="1" xfId="0" applyFont="1" applyFill="1" applyBorder="1" applyAlignment="1">
      <alignment horizontal="left" vertical="center"/>
    </xf>
    <xf numFmtId="49" fontId="2" fillId="2" borderId="1" xfId="0" applyNumberFormat="1" applyFont="1" applyFill="1" applyBorder="1" applyAlignment="1">
      <alignment horizontal="center" vertical="center"/>
    </xf>
    <xf numFmtId="20"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left" vertical="center"/>
    </xf>
    <xf numFmtId="0" fontId="2" fillId="2" borderId="1" xfId="0" applyFont="1" applyFill="1" applyBorder="1">
      <alignment vertical="center"/>
    </xf>
    <xf numFmtId="0" fontId="2" fillId="2" borderId="4" xfId="0" applyFont="1" applyFill="1" applyBorder="1" applyAlignment="1">
      <alignment vertical="center" wrapText="1"/>
    </xf>
    <xf numFmtId="49" fontId="2" fillId="2" borderId="1" xfId="0" quotePrefix="1" applyNumberFormat="1" applyFont="1" applyFill="1" applyBorder="1" applyAlignment="1">
      <alignment horizontal="center" vertical="center"/>
    </xf>
    <xf numFmtId="0" fontId="2" fillId="2" borderId="4" xfId="0" applyFont="1" applyFill="1" applyBorder="1" applyAlignment="1">
      <alignment horizontal="center" vertical="center"/>
    </xf>
    <xf numFmtId="0" fontId="2" fillId="3" borderId="0" xfId="0" applyFont="1" applyFill="1" applyAlignment="1">
      <alignment horizontal="right" vertical="center"/>
    </xf>
    <xf numFmtId="0" fontId="2" fillId="2" borderId="4" xfId="0" applyFont="1" applyFill="1" applyBorder="1">
      <alignment vertical="center"/>
    </xf>
    <xf numFmtId="0" fontId="3" fillId="3" borderId="1" xfId="0" applyFont="1" applyFill="1" applyBorder="1">
      <alignment vertical="center"/>
    </xf>
    <xf numFmtId="0" fontId="4" fillId="3" borderId="4" xfId="0" applyFont="1" applyFill="1" applyBorder="1" applyAlignment="1">
      <alignment horizontal="left" vertical="center"/>
    </xf>
    <xf numFmtId="0" fontId="0" fillId="0" borderId="0" xfId="0" applyAlignment="1">
      <alignment horizontal="center" vertical="center"/>
    </xf>
    <xf numFmtId="0" fontId="7" fillId="0" borderId="0" xfId="0" applyFont="1">
      <alignment vertical="center"/>
    </xf>
    <xf numFmtId="0" fontId="8" fillId="0" borderId="0" xfId="0" applyFont="1">
      <alignment vertical="center"/>
    </xf>
    <xf numFmtId="20" fontId="0" fillId="0" borderId="0" xfId="0" applyNumberFormat="1">
      <alignment vertical="center"/>
    </xf>
    <xf numFmtId="0" fontId="10" fillId="0" borderId="0" xfId="0" applyFont="1">
      <alignment vertical="center"/>
    </xf>
    <xf numFmtId="0" fontId="9" fillId="0" borderId="0" xfId="0" applyFont="1">
      <alignment vertical="center"/>
    </xf>
    <xf numFmtId="0" fontId="11" fillId="0" borderId="0" xfId="0" applyFont="1">
      <alignment vertical="center"/>
    </xf>
    <xf numFmtId="0" fontId="5" fillId="0" borderId="0" xfId="1">
      <alignment vertical="center"/>
    </xf>
    <xf numFmtId="0" fontId="13" fillId="0" borderId="0" xfId="0" applyFont="1">
      <alignment vertical="center"/>
    </xf>
    <xf numFmtId="0" fontId="0" fillId="0" borderId="13" xfId="0" applyBorder="1">
      <alignment vertical="center"/>
    </xf>
    <xf numFmtId="0" fontId="0" fillId="0" borderId="2" xfId="0" applyBorder="1">
      <alignment vertical="center"/>
    </xf>
    <xf numFmtId="0" fontId="0" fillId="0" borderId="8" xfId="0" applyBorder="1">
      <alignment vertical="center"/>
    </xf>
    <xf numFmtId="0" fontId="0" fillId="0" borderId="7"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4" xfId="0" applyBorder="1">
      <alignment vertical="center"/>
    </xf>
    <xf numFmtId="0" fontId="9" fillId="0" borderId="4" xfId="0" applyFont="1" applyBorder="1">
      <alignment vertical="center"/>
    </xf>
    <xf numFmtId="0" fontId="0" fillId="0" borderId="5" xfId="0" applyBorder="1">
      <alignment vertical="center"/>
    </xf>
    <xf numFmtId="0" fontId="9" fillId="0" borderId="5" xfId="0" applyFont="1" applyBorder="1">
      <alignment vertical="center"/>
    </xf>
    <xf numFmtId="0" fontId="9" fillId="0" borderId="1" xfId="0" applyFont="1" applyBorder="1">
      <alignment vertical="center"/>
    </xf>
    <xf numFmtId="0" fontId="9" fillId="0" borderId="1" xfId="0" applyFont="1" applyBorder="1" applyAlignment="1">
      <alignment vertical="center" wrapText="1" shrinkToFit="1"/>
    </xf>
    <xf numFmtId="0" fontId="15" fillId="0" borderId="0" xfId="0" applyFont="1">
      <alignment vertical="center"/>
    </xf>
    <xf numFmtId="0" fontId="9" fillId="0" borderId="1" xfId="0" applyFont="1" applyBorder="1" applyAlignment="1">
      <alignment horizontal="center" vertical="center"/>
    </xf>
    <xf numFmtId="0" fontId="14" fillId="0" borderId="1" xfId="0" applyFont="1" applyBorder="1">
      <alignment vertical="center"/>
    </xf>
    <xf numFmtId="0" fontId="17" fillId="0" borderId="0" xfId="0" applyFont="1">
      <alignment vertical="center"/>
    </xf>
    <xf numFmtId="0" fontId="16" fillId="0" borderId="2" xfId="0" applyFont="1" applyBorder="1" applyAlignment="1">
      <alignment horizontal="left" vertical="center"/>
    </xf>
    <xf numFmtId="0" fontId="18" fillId="0" borderId="0" xfId="0" applyFont="1">
      <alignment vertical="center"/>
    </xf>
    <xf numFmtId="0" fontId="10" fillId="5" borderId="0" xfId="0" applyFont="1" applyFill="1">
      <alignment vertical="center"/>
    </xf>
    <xf numFmtId="0" fontId="0" fillId="5" borderId="0" xfId="0" applyFill="1">
      <alignment vertical="center"/>
    </xf>
    <xf numFmtId="0" fontId="0" fillId="5" borderId="18" xfId="0" applyFill="1" applyBorder="1">
      <alignment vertical="center"/>
    </xf>
    <xf numFmtId="0" fontId="0" fillId="5" borderId="17" xfId="0" applyFill="1" applyBorder="1">
      <alignment vertical="center"/>
    </xf>
    <xf numFmtId="0" fontId="0" fillId="5" borderId="20" xfId="0" applyFill="1" applyBorder="1">
      <alignment vertical="center"/>
    </xf>
    <xf numFmtId="0" fontId="0" fillId="5" borderId="19" xfId="0" applyFill="1" applyBorder="1">
      <alignment vertical="center"/>
    </xf>
    <xf numFmtId="0" fontId="0" fillId="5" borderId="23" xfId="0" applyFill="1" applyBorder="1">
      <alignment vertical="center"/>
    </xf>
    <xf numFmtId="0" fontId="0" fillId="5" borderId="22" xfId="0" applyFill="1" applyBorder="1">
      <alignment vertical="center"/>
    </xf>
    <xf numFmtId="0" fontId="18" fillId="5" borderId="0" xfId="0" applyFont="1" applyFill="1" applyAlignment="1">
      <alignment horizontal="center" vertical="center"/>
    </xf>
    <xf numFmtId="0" fontId="18" fillId="5" borderId="0" xfId="0" applyFont="1" applyFill="1">
      <alignment vertical="center"/>
    </xf>
    <xf numFmtId="0" fontId="0" fillId="0" borderId="0" xfId="0" applyAlignment="1">
      <alignment vertical="center" shrinkToFit="1"/>
    </xf>
    <xf numFmtId="0" fontId="0" fillId="0" borderId="24" xfId="0" applyBorder="1">
      <alignment vertical="center"/>
    </xf>
    <xf numFmtId="0" fontId="19" fillId="0" borderId="24" xfId="0" applyFont="1" applyBorder="1" applyAlignment="1">
      <alignment horizontal="center" vertical="center"/>
    </xf>
    <xf numFmtId="0" fontId="19" fillId="0" borderId="24" xfId="0" applyFont="1" applyBorder="1">
      <alignment vertical="center"/>
    </xf>
    <xf numFmtId="0" fontId="19" fillId="0" borderId="24" xfId="0" applyFont="1" applyBorder="1" applyAlignment="1">
      <alignment horizontal="left" vertical="center"/>
    </xf>
    <xf numFmtId="0" fontId="19"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right" vertical="center"/>
    </xf>
    <xf numFmtId="0" fontId="0" fillId="0" borderId="25" xfId="0" applyBorder="1">
      <alignment vertical="center"/>
    </xf>
    <xf numFmtId="0" fontId="19" fillId="0" borderId="25" xfId="0" applyFont="1" applyBorder="1" applyAlignment="1">
      <alignment horizontal="center" vertical="center"/>
    </xf>
    <xf numFmtId="0" fontId="19" fillId="0" borderId="25" xfId="0" applyFont="1" applyBorder="1">
      <alignment vertical="center"/>
    </xf>
    <xf numFmtId="0" fontId="19" fillId="0" borderId="25" xfId="0" applyFont="1" applyBorder="1" applyAlignment="1">
      <alignment horizontal="left"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25" xfId="0" applyFont="1" applyBorder="1" applyAlignment="1">
      <alignment horizontal="right"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24" xfId="0" applyFont="1" applyBorder="1" applyAlignment="1">
      <alignment horizontal="right" vertical="center"/>
    </xf>
    <xf numFmtId="0" fontId="19" fillId="0" borderId="31" xfId="0" applyFont="1" applyBorder="1" applyAlignment="1">
      <alignment horizontal="left" vertical="center"/>
    </xf>
    <xf numFmtId="0" fontId="0" fillId="0" borderId="30" xfId="0" applyBorder="1">
      <alignment vertical="center"/>
    </xf>
    <xf numFmtId="0" fontId="0" fillId="0" borderId="31" xfId="0" applyBorder="1">
      <alignment vertical="center"/>
    </xf>
    <xf numFmtId="0" fontId="19" fillId="0" borderId="30" xfId="0" applyFont="1" applyBorder="1" applyAlignment="1">
      <alignment horizontal="right" vertical="center"/>
    </xf>
    <xf numFmtId="0" fontId="0" fillId="0" borderId="13" xfId="0" applyBorder="1" applyAlignment="1">
      <alignment horizontal="center" vertical="center"/>
    </xf>
    <xf numFmtId="0" fontId="22" fillId="0" borderId="34" xfId="0" applyFont="1" applyBorder="1" applyAlignment="1">
      <alignment horizontal="center" vertical="center"/>
    </xf>
    <xf numFmtId="0" fontId="23" fillId="0" borderId="1" xfId="0" applyFont="1" applyBorder="1" applyAlignment="1">
      <alignment horizontal="center" vertical="center"/>
    </xf>
    <xf numFmtId="0" fontId="23" fillId="0" borderId="35" xfId="0" applyFont="1" applyBorder="1" applyAlignment="1">
      <alignment horizontal="center" vertical="center"/>
    </xf>
    <xf numFmtId="0" fontId="22" fillId="0" borderId="15"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0" fillId="0" borderId="15" xfId="0" applyBorder="1">
      <alignment vertical="center"/>
    </xf>
    <xf numFmtId="0" fontId="20" fillId="0" borderId="1" xfId="0" applyFont="1" applyBorder="1">
      <alignment vertical="center"/>
    </xf>
    <xf numFmtId="0" fontId="20" fillId="7" borderId="1" xfId="0" applyFont="1" applyFill="1" applyBorder="1">
      <alignment vertical="center"/>
    </xf>
    <xf numFmtId="0" fontId="20" fillId="0" borderId="0" xfId="0" applyFont="1">
      <alignment vertical="center"/>
    </xf>
    <xf numFmtId="0" fontId="0" fillId="7" borderId="1" xfId="0" applyFill="1" applyBorder="1">
      <alignment vertical="center"/>
    </xf>
    <xf numFmtId="176" fontId="0" fillId="7" borderId="1" xfId="0" applyNumberFormat="1" applyFill="1" applyBorder="1">
      <alignment vertical="center"/>
    </xf>
    <xf numFmtId="0" fontId="0" fillId="0" borderId="3" xfId="0" applyBorder="1">
      <alignment vertical="center"/>
    </xf>
    <xf numFmtId="0" fontId="20" fillId="0" borderId="5" xfId="0" applyFont="1" applyBorder="1">
      <alignment vertical="center"/>
    </xf>
    <xf numFmtId="0" fontId="20" fillId="7" borderId="5" xfId="0" applyFont="1" applyFill="1" applyBorder="1">
      <alignment vertical="center"/>
    </xf>
    <xf numFmtId="0" fontId="21" fillId="0" borderId="0" xfId="0" applyFont="1">
      <alignment vertical="center"/>
    </xf>
    <xf numFmtId="2" fontId="0" fillId="7" borderId="1" xfId="0" applyNumberFormat="1" applyFill="1" applyBorder="1">
      <alignment vertical="center"/>
    </xf>
    <xf numFmtId="0" fontId="21" fillId="7" borderId="1" xfId="0" applyFont="1" applyFill="1" applyBorder="1">
      <alignment vertical="center"/>
    </xf>
    <xf numFmtId="0" fontId="24" fillId="0" borderId="0" xfId="0" applyFont="1">
      <alignment vertical="center"/>
    </xf>
    <xf numFmtId="0" fontId="2" fillId="3" borderId="5" xfId="0" applyFont="1" applyFill="1" applyBorder="1" applyAlignment="1">
      <alignment horizontal="center" vertical="center"/>
    </xf>
    <xf numFmtId="0" fontId="2" fillId="3" borderId="1" xfId="0" applyFont="1" applyFill="1" applyBorder="1" applyAlignment="1">
      <alignment vertical="center" shrinkToFit="1"/>
    </xf>
    <xf numFmtId="0" fontId="2" fillId="2" borderId="1" xfId="0" applyFont="1" applyFill="1" applyBorder="1" applyAlignment="1">
      <alignment vertical="center" shrinkToFit="1"/>
    </xf>
    <xf numFmtId="0" fontId="28" fillId="0" borderId="36" xfId="0" applyFont="1" applyBorder="1" applyAlignment="1">
      <alignment wrapText="1"/>
    </xf>
    <xf numFmtId="0" fontId="28" fillId="0" borderId="36" xfId="0" applyFont="1" applyBorder="1" applyAlignment="1">
      <alignment horizontal="right" wrapText="1"/>
    </xf>
    <xf numFmtId="0" fontId="29" fillId="0" borderId="36" xfId="0" applyFont="1" applyBorder="1" applyAlignment="1">
      <alignment wrapText="1"/>
    </xf>
    <xf numFmtId="0" fontId="30" fillId="0" borderId="37" xfId="0" applyFont="1" applyBorder="1" applyAlignment="1">
      <alignment wrapText="1"/>
    </xf>
    <xf numFmtId="0" fontId="31" fillId="0" borderId="5" xfId="0" applyFont="1" applyBorder="1">
      <alignment vertical="center"/>
    </xf>
    <xf numFmtId="0" fontId="31" fillId="0" borderId="4" xfId="0" applyFont="1" applyBorder="1">
      <alignment vertical="center"/>
    </xf>
    <xf numFmtId="0" fontId="9" fillId="0" borderId="0" xfId="0" applyFont="1" applyAlignment="1">
      <alignment horizontal="left" vertical="center" wrapText="1"/>
    </xf>
    <xf numFmtId="0" fontId="32" fillId="0" borderId="0" xfId="0" applyFont="1">
      <alignment vertical="center"/>
    </xf>
    <xf numFmtId="0" fontId="33" fillId="0" borderId="0" xfId="0" applyFont="1">
      <alignment vertical="center"/>
    </xf>
    <xf numFmtId="0" fontId="36" fillId="0" borderId="0" xfId="0" applyFont="1">
      <alignment vertical="center"/>
    </xf>
    <xf numFmtId="20" fontId="2" fillId="2" borderId="1" xfId="0" applyNumberFormat="1" applyFont="1" applyFill="1" applyBorder="1" applyAlignment="1">
      <alignment horizontal="right" vertical="center"/>
    </xf>
    <xf numFmtId="0" fontId="27" fillId="2" borderId="1" xfId="0" applyFont="1" applyFill="1" applyBorder="1">
      <alignment vertical="center"/>
    </xf>
    <xf numFmtId="20" fontId="2" fillId="2" borderId="1" xfId="0" applyNumberFormat="1" applyFont="1" applyFill="1" applyBorder="1">
      <alignment vertical="center"/>
    </xf>
    <xf numFmtId="20" fontId="2" fillId="3" borderId="1" xfId="0" applyNumberFormat="1" applyFont="1" applyFill="1" applyBorder="1">
      <alignment vertical="center"/>
    </xf>
    <xf numFmtId="0" fontId="2" fillId="0" borderId="1" xfId="0" applyFont="1" applyBorder="1" applyAlignment="1">
      <alignment horizontal="center" vertical="center"/>
    </xf>
    <xf numFmtId="0" fontId="2" fillId="0" borderId="1" xfId="0" applyFont="1" applyBorder="1">
      <alignment vertical="center"/>
    </xf>
    <xf numFmtId="20"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8" borderId="1" xfId="0" applyFont="1" applyFill="1" applyBorder="1">
      <alignment vertical="center"/>
    </xf>
    <xf numFmtId="0" fontId="27" fillId="8" borderId="1" xfId="0" applyFont="1" applyFill="1" applyBorder="1">
      <alignment vertical="center"/>
    </xf>
    <xf numFmtId="56" fontId="2" fillId="0" borderId="1" xfId="0" quotePrefix="1" applyNumberFormat="1" applyFont="1" applyBorder="1" applyAlignment="1">
      <alignment horizontal="right" vertical="center"/>
    </xf>
    <xf numFmtId="0" fontId="6" fillId="0" borderId="0" xfId="0" applyFont="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20" fontId="2" fillId="0" borderId="1" xfId="0" applyNumberFormat="1" applyFont="1" applyBorder="1" applyAlignment="1">
      <alignment horizontal="center" vertical="center"/>
    </xf>
    <xf numFmtId="56" fontId="2" fillId="0" borderId="1" xfId="0" quotePrefix="1" applyNumberFormat="1" applyFont="1" applyBorder="1" applyAlignment="1">
      <alignment horizontal="center" vertical="center"/>
    </xf>
    <xf numFmtId="0" fontId="2" fillId="0" borderId="1" xfId="0" applyFont="1" applyBorder="1" applyAlignment="1">
      <alignment horizontal="left" vertical="center"/>
    </xf>
    <xf numFmtId="20" fontId="2" fillId="2" borderId="1" xfId="0" applyNumberFormat="1" applyFont="1" applyFill="1" applyBorder="1" applyAlignment="1">
      <alignment horizontal="righ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20" fontId="2" fillId="2" borderId="13" xfId="0" applyNumberFormat="1" applyFont="1" applyFill="1" applyBorder="1" applyAlignment="1">
      <alignment horizontal="left" vertical="center"/>
    </xf>
    <xf numFmtId="20" fontId="2" fillId="2" borderId="14" xfId="0" applyNumberFormat="1" applyFont="1" applyFill="1" applyBorder="1" applyAlignment="1">
      <alignment horizontal="left" vertical="center"/>
    </xf>
    <xf numFmtId="20" fontId="2" fillId="2" borderId="15" xfId="0" applyNumberFormat="1" applyFont="1" applyFill="1" applyBorder="1" applyAlignment="1">
      <alignment horizontal="left" vertical="center"/>
    </xf>
    <xf numFmtId="0" fontId="2" fillId="0" borderId="3" xfId="0" applyFont="1" applyBorder="1" applyAlignment="1">
      <alignment horizontal="left" vertical="center"/>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xf>
    <xf numFmtId="20" fontId="2" fillId="3" borderId="13" xfId="0" applyNumberFormat="1" applyFont="1" applyFill="1" applyBorder="1" applyAlignment="1">
      <alignment horizontal="left" vertical="center"/>
    </xf>
    <xf numFmtId="20" fontId="2" fillId="3" borderId="14" xfId="0" applyNumberFormat="1" applyFont="1" applyFill="1" applyBorder="1" applyAlignment="1">
      <alignment horizontal="left" vertical="center"/>
    </xf>
    <xf numFmtId="20" fontId="2" fillId="3" borderId="15" xfId="0" applyNumberFormat="1" applyFont="1" applyFill="1" applyBorder="1" applyAlignment="1">
      <alignment horizontal="left" vertical="center"/>
    </xf>
    <xf numFmtId="0" fontId="2" fillId="2" borderId="1" xfId="0" applyFont="1" applyFill="1" applyBorder="1" applyAlignment="1">
      <alignment horizontal="center" vertical="center"/>
    </xf>
    <xf numFmtId="20" fontId="2" fillId="2" borderId="1" xfId="0" applyNumberFormat="1" applyFont="1" applyFill="1" applyBorder="1" applyAlignment="1">
      <alignment horizontal="center" vertical="center"/>
    </xf>
    <xf numFmtId="0" fontId="2" fillId="2" borderId="6" xfId="0" applyFont="1" applyFill="1" applyBorder="1" applyAlignment="1">
      <alignment horizontal="center" vertical="center"/>
    </xf>
    <xf numFmtId="14" fontId="2" fillId="0" borderId="3" xfId="0" applyNumberFormat="1" applyFont="1" applyBorder="1" applyAlignment="1">
      <alignment horizontal="center" vertical="center"/>
    </xf>
    <xf numFmtId="0" fontId="2" fillId="0" borderId="3"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 xfId="0" applyFont="1" applyFill="1" applyBorder="1" applyAlignment="1">
      <alignment horizontal="left" vertical="center"/>
    </xf>
    <xf numFmtId="0" fontId="2" fillId="3" borderId="13" xfId="0" applyFont="1" applyFill="1" applyBorder="1" applyAlignment="1">
      <alignment horizontal="center" vertical="center"/>
    </xf>
    <xf numFmtId="0" fontId="2" fillId="3" borderId="15" xfId="0" applyFont="1" applyFill="1" applyBorder="1" applyAlignment="1">
      <alignment horizontal="center" vertical="center"/>
    </xf>
    <xf numFmtId="20" fontId="2" fillId="3" borderId="7" xfId="0" applyNumberFormat="1" applyFont="1" applyFill="1" applyBorder="1" applyAlignment="1">
      <alignment horizontal="left" vertical="center" wrapText="1"/>
    </xf>
    <xf numFmtId="20" fontId="2" fillId="3" borderId="8" xfId="0" applyNumberFormat="1" applyFont="1" applyFill="1" applyBorder="1" applyAlignment="1">
      <alignment horizontal="left" vertical="center" wrapText="1"/>
    </xf>
    <xf numFmtId="20" fontId="2" fillId="3" borderId="11" xfId="0" applyNumberFormat="1" applyFont="1" applyFill="1" applyBorder="1" applyAlignment="1">
      <alignment horizontal="left" vertical="center" wrapText="1"/>
    </xf>
    <xf numFmtId="20" fontId="2" fillId="3" borderId="12" xfId="0" applyNumberFormat="1"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20" fontId="2" fillId="3" borderId="13" xfId="0" applyNumberFormat="1" applyFont="1" applyFill="1" applyBorder="1" applyAlignment="1">
      <alignment horizontal="right" vertical="center"/>
    </xf>
    <xf numFmtId="20" fontId="2" fillId="3" borderId="15" xfId="0" applyNumberFormat="1" applyFont="1" applyFill="1" applyBorder="1" applyAlignment="1">
      <alignment horizontal="right" vertical="center"/>
    </xf>
    <xf numFmtId="49" fontId="2" fillId="3" borderId="4"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49" fontId="2" fillId="2" borderId="1" xfId="0" quotePrefix="1" applyNumberFormat="1" applyFont="1" applyFill="1" applyBorder="1" applyAlignment="1">
      <alignment horizontal="center" vertical="center"/>
    </xf>
    <xf numFmtId="20" fontId="2" fillId="2" borderId="4" xfId="0" applyNumberFormat="1" applyFont="1" applyFill="1" applyBorder="1" applyAlignment="1">
      <alignment horizontal="center" vertical="center"/>
    </xf>
    <xf numFmtId="20" fontId="2" fillId="2" borderId="6" xfId="0" applyNumberFormat="1" applyFont="1" applyFill="1" applyBorder="1" applyAlignment="1">
      <alignment horizontal="center" vertical="center"/>
    </xf>
    <xf numFmtId="20" fontId="2" fillId="2" borderId="5"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0" fontId="2" fillId="2" borderId="4" xfId="0" applyFont="1" applyFill="1" applyBorder="1" applyAlignment="1">
      <alignment horizontal="left" vertical="center"/>
    </xf>
    <xf numFmtId="0" fontId="2" fillId="2" borderId="6"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4" xfId="0" applyFont="1" applyFill="1" applyBorder="1" applyAlignment="1">
      <alignment vertical="center" wrapText="1"/>
    </xf>
    <xf numFmtId="0" fontId="0" fillId="0" borderId="5" xfId="0" applyBorder="1" applyAlignment="1">
      <alignment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0" fillId="4" borderId="7" xfId="0" applyFill="1" applyBorder="1" applyAlignment="1">
      <alignment horizontal="center" vertical="center"/>
    </xf>
    <xf numFmtId="0" fontId="0" fillId="4" borderId="2"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4" borderId="0" xfId="0" applyFill="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4" borderId="3" xfId="0" applyFill="1" applyBorder="1" applyAlignment="1">
      <alignment horizontal="center" vertical="center"/>
    </xf>
    <xf numFmtId="0" fontId="0" fillId="4" borderId="12" xfId="0" applyFill="1" applyBorder="1" applyAlignment="1">
      <alignment horizontal="center" vertical="center"/>
    </xf>
    <xf numFmtId="0" fontId="9" fillId="0" borderId="0" xfId="0" applyFont="1" applyAlignment="1">
      <alignment horizontal="left" vertical="center"/>
    </xf>
    <xf numFmtId="0" fontId="0" fillId="0" borderId="1" xfId="0" applyBorder="1" applyAlignment="1">
      <alignment horizontal="center" vertical="center"/>
    </xf>
    <xf numFmtId="0" fontId="15" fillId="0" borderId="1" xfId="0" applyFont="1" applyBorder="1" applyAlignment="1">
      <alignment horizontal="center" vertical="center"/>
    </xf>
    <xf numFmtId="0" fontId="0" fillId="0" borderId="1" xfId="0"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1" fillId="0" borderId="5" xfId="0" applyFont="1" applyBorder="1" applyAlignment="1">
      <alignment horizontal="left" vertical="center"/>
    </xf>
    <xf numFmtId="0" fontId="31" fillId="0" borderId="1" xfId="0" applyFont="1" applyBorder="1" applyAlignment="1">
      <alignment horizontal="left" vertical="center"/>
    </xf>
    <xf numFmtId="0" fontId="0" fillId="0" borderId="5" xfId="0" applyBorder="1" applyAlignment="1">
      <alignment horizontal="center" vertical="center"/>
    </xf>
    <xf numFmtId="0" fontId="9" fillId="0" borderId="0" xfId="0" applyFont="1" applyAlignment="1">
      <alignment horizontal="left" vertical="center" wrapText="1"/>
    </xf>
    <xf numFmtId="0" fontId="31" fillId="0" borderId="38" xfId="0" applyFont="1" applyBorder="1" applyAlignment="1">
      <alignment horizontal="left" vertical="center"/>
    </xf>
    <xf numFmtId="0" fontId="0" fillId="0" borderId="38" xfId="0" applyBorder="1" applyAlignment="1">
      <alignment horizontal="center" vertical="center"/>
    </xf>
    <xf numFmtId="0" fontId="20" fillId="0" borderId="15" xfId="0" applyFont="1" applyBorder="1" applyAlignment="1">
      <alignment horizontal="center" vertical="center"/>
    </xf>
    <xf numFmtId="0" fontId="20" fillId="0" borderId="1" xfId="0" applyFont="1" applyBorder="1" applyAlignment="1">
      <alignment horizontal="center" vertical="center"/>
    </xf>
    <xf numFmtId="0" fontId="20" fillId="0" borderId="32" xfId="0" applyFont="1" applyBorder="1" applyAlignment="1">
      <alignment horizontal="center" vertical="center"/>
    </xf>
    <xf numFmtId="0" fontId="20" fillId="0" borderId="14"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20" fillId="6" borderId="4" xfId="0" applyFont="1" applyFill="1" applyBorder="1" applyAlignment="1">
      <alignment horizontal="center" vertical="center" wrapText="1"/>
    </xf>
    <xf numFmtId="0" fontId="20" fillId="6" borderId="5" xfId="0" applyFont="1" applyFill="1"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29" xfId="0" applyFont="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19" fillId="0" borderId="26" xfId="0" applyFont="1" applyBorder="1" applyAlignment="1">
      <alignment horizontal="center" vertical="center"/>
    </xf>
    <xf numFmtId="0" fontId="19" fillId="0" borderId="28" xfId="0" applyFont="1" applyBorder="1" applyAlignment="1">
      <alignment horizontal="center" vertical="center"/>
    </xf>
    <xf numFmtId="0" fontId="11" fillId="0" borderId="16" xfId="0" applyFont="1" applyBorder="1" applyAlignment="1">
      <alignment horizontal="center" vertical="center"/>
    </xf>
    <xf numFmtId="0" fontId="11" fillId="0" borderId="21" xfId="0" applyFont="1" applyBorder="1" applyAlignment="1">
      <alignment horizontal="center" vertical="center"/>
    </xf>
    <xf numFmtId="0" fontId="2" fillId="0" borderId="0" xfId="0" applyFont="1" applyAlignment="1">
      <alignment vertical="center" wrapText="1"/>
    </xf>
    <xf numFmtId="0" fontId="2" fillId="0" borderId="2"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emf"/><Relationship Id="rId2" Type="http://schemas.openxmlformats.org/officeDocument/2006/relationships/image" Target="../media/image2.jpeg"/><Relationship Id="rId16" Type="http://schemas.openxmlformats.org/officeDocument/2006/relationships/image" Target="../media/image16.emf"/><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emf"/><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xdr:from>
      <xdr:col>1</xdr:col>
      <xdr:colOff>180975</xdr:colOff>
      <xdr:row>0</xdr:row>
      <xdr:rowOff>130962</xdr:rowOff>
    </xdr:from>
    <xdr:to>
      <xdr:col>84</xdr:col>
      <xdr:colOff>95250</xdr:colOff>
      <xdr:row>1</xdr:row>
      <xdr:rowOff>40821</xdr:rowOff>
    </xdr:to>
    <xdr:grpSp>
      <xdr:nvGrpSpPr>
        <xdr:cNvPr id="2" name="グループ化 1">
          <a:extLst>
            <a:ext uri="{FF2B5EF4-FFF2-40B4-BE49-F238E27FC236}">
              <a16:creationId xmlns:a16="http://schemas.microsoft.com/office/drawing/2014/main" id="{D85806CF-A893-47EE-9197-577F22C84E1E}"/>
            </a:ext>
          </a:extLst>
        </xdr:cNvPr>
        <xdr:cNvGrpSpPr/>
      </xdr:nvGrpSpPr>
      <xdr:grpSpPr>
        <a:xfrm>
          <a:off x="365125" y="130962"/>
          <a:ext cx="15249525" cy="74959"/>
          <a:chOff x="383381" y="1631150"/>
          <a:chExt cx="17437899" cy="75253"/>
        </a:xfrm>
      </xdr:grpSpPr>
      <xdr:cxnSp macro="">
        <xdr:nvCxnSpPr>
          <xdr:cNvPr id="3" name="直線コネクタ 2">
            <a:extLst>
              <a:ext uri="{FF2B5EF4-FFF2-40B4-BE49-F238E27FC236}">
                <a16:creationId xmlns:a16="http://schemas.microsoft.com/office/drawing/2014/main" id="{54F29ABC-BA35-5A58-1326-0BFE86788A9B}"/>
              </a:ext>
            </a:extLst>
          </xdr:cNvPr>
          <xdr:cNvCxnSpPr/>
        </xdr:nvCxnSpPr>
        <xdr:spPr>
          <a:xfrm>
            <a:off x="383381" y="1706403"/>
            <a:ext cx="174283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 name="正方形/長方形 3">
            <a:extLst>
              <a:ext uri="{FF2B5EF4-FFF2-40B4-BE49-F238E27FC236}">
                <a16:creationId xmlns:a16="http://schemas.microsoft.com/office/drawing/2014/main" id="{66BAB1BB-1A71-0D0B-6100-2F8EC41B3521}"/>
              </a:ext>
            </a:extLst>
          </xdr:cNvPr>
          <xdr:cNvSpPr/>
        </xdr:nvSpPr>
        <xdr:spPr>
          <a:xfrm>
            <a:off x="519113"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5" name="正方形/長方形 4">
            <a:extLst>
              <a:ext uri="{FF2B5EF4-FFF2-40B4-BE49-F238E27FC236}">
                <a16:creationId xmlns:a16="http://schemas.microsoft.com/office/drawing/2014/main" id="{AC577031-F2DB-AE72-6ACA-67A8D7C8485A}"/>
              </a:ext>
            </a:extLst>
          </xdr:cNvPr>
          <xdr:cNvSpPr/>
        </xdr:nvSpPr>
        <xdr:spPr>
          <a:xfrm>
            <a:off x="1065571" y="1656636"/>
            <a:ext cx="28813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6" name="正方形/長方形 5">
            <a:extLst>
              <a:ext uri="{FF2B5EF4-FFF2-40B4-BE49-F238E27FC236}">
                <a16:creationId xmlns:a16="http://schemas.microsoft.com/office/drawing/2014/main" id="{1724A2E5-20AB-694E-605E-04F8AA0B19BC}"/>
              </a:ext>
            </a:extLst>
          </xdr:cNvPr>
          <xdr:cNvSpPr/>
        </xdr:nvSpPr>
        <xdr:spPr>
          <a:xfrm>
            <a:off x="1609649"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7" name="正方形/長方形 6">
            <a:extLst>
              <a:ext uri="{FF2B5EF4-FFF2-40B4-BE49-F238E27FC236}">
                <a16:creationId xmlns:a16="http://schemas.microsoft.com/office/drawing/2014/main" id="{6D6607D6-18E3-4EF0-3ABF-C058D40A48B7}"/>
              </a:ext>
            </a:extLst>
          </xdr:cNvPr>
          <xdr:cNvSpPr/>
        </xdr:nvSpPr>
        <xdr:spPr>
          <a:xfrm>
            <a:off x="2156107"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8" name="正方形/長方形 7">
            <a:extLst>
              <a:ext uri="{FF2B5EF4-FFF2-40B4-BE49-F238E27FC236}">
                <a16:creationId xmlns:a16="http://schemas.microsoft.com/office/drawing/2014/main" id="{D91D8E62-D56D-7BD8-3C20-B9F717B9BC07}"/>
              </a:ext>
            </a:extLst>
          </xdr:cNvPr>
          <xdr:cNvSpPr/>
        </xdr:nvSpPr>
        <xdr:spPr>
          <a:xfrm>
            <a:off x="2700184" y="1656636"/>
            <a:ext cx="28813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9" name="正方形/長方形 8">
            <a:extLst>
              <a:ext uri="{FF2B5EF4-FFF2-40B4-BE49-F238E27FC236}">
                <a16:creationId xmlns:a16="http://schemas.microsoft.com/office/drawing/2014/main" id="{8879D0E6-52C6-3DF5-F1F4-8305CC8E2AAA}"/>
              </a:ext>
            </a:extLst>
          </xdr:cNvPr>
          <xdr:cNvSpPr/>
        </xdr:nvSpPr>
        <xdr:spPr>
          <a:xfrm>
            <a:off x="3244262"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0" name="正方形/長方形 9">
            <a:extLst>
              <a:ext uri="{FF2B5EF4-FFF2-40B4-BE49-F238E27FC236}">
                <a16:creationId xmlns:a16="http://schemas.microsoft.com/office/drawing/2014/main" id="{8EDDCE9F-85EA-0D35-3F80-5C086293CFBF}"/>
              </a:ext>
            </a:extLst>
          </xdr:cNvPr>
          <xdr:cNvSpPr/>
        </xdr:nvSpPr>
        <xdr:spPr>
          <a:xfrm>
            <a:off x="3788339"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1" name="正方形/長方形 10">
            <a:extLst>
              <a:ext uri="{FF2B5EF4-FFF2-40B4-BE49-F238E27FC236}">
                <a16:creationId xmlns:a16="http://schemas.microsoft.com/office/drawing/2014/main" id="{1DF92529-86F6-A6B3-E28D-44DAF61B2653}"/>
              </a:ext>
            </a:extLst>
          </xdr:cNvPr>
          <xdr:cNvSpPr/>
        </xdr:nvSpPr>
        <xdr:spPr>
          <a:xfrm>
            <a:off x="4334797" y="1656636"/>
            <a:ext cx="28813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2" name="正方形/長方形 11">
            <a:extLst>
              <a:ext uri="{FF2B5EF4-FFF2-40B4-BE49-F238E27FC236}">
                <a16:creationId xmlns:a16="http://schemas.microsoft.com/office/drawing/2014/main" id="{3509537D-4FCA-D748-221D-24E20CFCEEAE}"/>
              </a:ext>
            </a:extLst>
          </xdr:cNvPr>
          <xdr:cNvSpPr/>
        </xdr:nvSpPr>
        <xdr:spPr>
          <a:xfrm>
            <a:off x="4878875"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3" name="正方形/長方形 12">
            <a:extLst>
              <a:ext uri="{FF2B5EF4-FFF2-40B4-BE49-F238E27FC236}">
                <a16:creationId xmlns:a16="http://schemas.microsoft.com/office/drawing/2014/main" id="{21101F51-3DEC-E805-B55B-F93ADC55794A}"/>
              </a:ext>
            </a:extLst>
          </xdr:cNvPr>
          <xdr:cNvSpPr/>
        </xdr:nvSpPr>
        <xdr:spPr>
          <a:xfrm>
            <a:off x="5422952"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4" name="正方形/長方形 13">
            <a:extLst>
              <a:ext uri="{FF2B5EF4-FFF2-40B4-BE49-F238E27FC236}">
                <a16:creationId xmlns:a16="http://schemas.microsoft.com/office/drawing/2014/main" id="{7466F266-F6BC-4DA4-B373-0BA54A5B34B0}"/>
              </a:ext>
            </a:extLst>
          </xdr:cNvPr>
          <xdr:cNvSpPr/>
        </xdr:nvSpPr>
        <xdr:spPr>
          <a:xfrm>
            <a:off x="5969410" y="1656636"/>
            <a:ext cx="28813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5" name="正方形/長方形 14">
            <a:extLst>
              <a:ext uri="{FF2B5EF4-FFF2-40B4-BE49-F238E27FC236}">
                <a16:creationId xmlns:a16="http://schemas.microsoft.com/office/drawing/2014/main" id="{0C03B9F3-4B3A-8B2A-CC83-2CACE5133183}"/>
              </a:ext>
            </a:extLst>
          </xdr:cNvPr>
          <xdr:cNvSpPr/>
        </xdr:nvSpPr>
        <xdr:spPr>
          <a:xfrm>
            <a:off x="6513488"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6" name="正方形/長方形 15">
            <a:extLst>
              <a:ext uri="{FF2B5EF4-FFF2-40B4-BE49-F238E27FC236}">
                <a16:creationId xmlns:a16="http://schemas.microsoft.com/office/drawing/2014/main" id="{CCACF4DB-F0B3-6DFF-6CDA-3E86145EF86E}"/>
              </a:ext>
            </a:extLst>
          </xdr:cNvPr>
          <xdr:cNvSpPr/>
        </xdr:nvSpPr>
        <xdr:spPr>
          <a:xfrm>
            <a:off x="7057565"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7" name="正方形/長方形 16">
            <a:extLst>
              <a:ext uri="{FF2B5EF4-FFF2-40B4-BE49-F238E27FC236}">
                <a16:creationId xmlns:a16="http://schemas.microsoft.com/office/drawing/2014/main" id="{6CA6B8B6-6579-A5E3-5F00-829D98BDFF12}"/>
              </a:ext>
            </a:extLst>
          </xdr:cNvPr>
          <xdr:cNvSpPr/>
        </xdr:nvSpPr>
        <xdr:spPr>
          <a:xfrm>
            <a:off x="7604023" y="1656636"/>
            <a:ext cx="28813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8" name="正方形/長方形 17">
            <a:extLst>
              <a:ext uri="{FF2B5EF4-FFF2-40B4-BE49-F238E27FC236}">
                <a16:creationId xmlns:a16="http://schemas.microsoft.com/office/drawing/2014/main" id="{2791218D-39C1-146D-3104-034999B064C7}"/>
              </a:ext>
            </a:extLst>
          </xdr:cNvPr>
          <xdr:cNvSpPr/>
        </xdr:nvSpPr>
        <xdr:spPr>
          <a:xfrm>
            <a:off x="8148101"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9" name="正方形/長方形 18">
            <a:extLst>
              <a:ext uri="{FF2B5EF4-FFF2-40B4-BE49-F238E27FC236}">
                <a16:creationId xmlns:a16="http://schemas.microsoft.com/office/drawing/2014/main" id="{61CAD3D1-3452-5B17-02F6-D6B899C752B9}"/>
              </a:ext>
            </a:extLst>
          </xdr:cNvPr>
          <xdr:cNvSpPr/>
        </xdr:nvSpPr>
        <xdr:spPr>
          <a:xfrm>
            <a:off x="8692178"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20" name="正方形/長方形 19">
            <a:extLst>
              <a:ext uri="{FF2B5EF4-FFF2-40B4-BE49-F238E27FC236}">
                <a16:creationId xmlns:a16="http://schemas.microsoft.com/office/drawing/2014/main" id="{082BC1EF-CA47-04A7-9B4E-9D0E59950139}"/>
              </a:ext>
            </a:extLst>
          </xdr:cNvPr>
          <xdr:cNvSpPr/>
        </xdr:nvSpPr>
        <xdr:spPr>
          <a:xfrm>
            <a:off x="9238636" y="1656636"/>
            <a:ext cx="290513"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21" name="正方形/長方形 20">
            <a:extLst>
              <a:ext uri="{FF2B5EF4-FFF2-40B4-BE49-F238E27FC236}">
                <a16:creationId xmlns:a16="http://schemas.microsoft.com/office/drawing/2014/main" id="{E6062FB7-7379-E023-EED2-814114DA6DAE}"/>
              </a:ext>
            </a:extLst>
          </xdr:cNvPr>
          <xdr:cNvSpPr/>
        </xdr:nvSpPr>
        <xdr:spPr>
          <a:xfrm>
            <a:off x="9785095"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22" name="正方形/長方形 21">
            <a:extLst>
              <a:ext uri="{FF2B5EF4-FFF2-40B4-BE49-F238E27FC236}">
                <a16:creationId xmlns:a16="http://schemas.microsoft.com/office/drawing/2014/main" id="{CB166D01-C90A-AB83-CE1C-72D39D7842C0}"/>
              </a:ext>
            </a:extLst>
          </xdr:cNvPr>
          <xdr:cNvSpPr/>
        </xdr:nvSpPr>
        <xdr:spPr>
          <a:xfrm>
            <a:off x="10329172"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23" name="正方形/長方形 22">
            <a:extLst>
              <a:ext uri="{FF2B5EF4-FFF2-40B4-BE49-F238E27FC236}">
                <a16:creationId xmlns:a16="http://schemas.microsoft.com/office/drawing/2014/main" id="{EECCBBCD-48AA-055D-29B6-8897B1F9F4E3}"/>
              </a:ext>
            </a:extLst>
          </xdr:cNvPr>
          <xdr:cNvSpPr/>
        </xdr:nvSpPr>
        <xdr:spPr>
          <a:xfrm>
            <a:off x="10875630" y="1656636"/>
            <a:ext cx="290513"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24" name="正方形/長方形 23">
            <a:extLst>
              <a:ext uri="{FF2B5EF4-FFF2-40B4-BE49-F238E27FC236}">
                <a16:creationId xmlns:a16="http://schemas.microsoft.com/office/drawing/2014/main" id="{007AF797-1F68-B40F-0C50-BAFE0B35322B}"/>
              </a:ext>
            </a:extLst>
          </xdr:cNvPr>
          <xdr:cNvSpPr/>
        </xdr:nvSpPr>
        <xdr:spPr>
          <a:xfrm>
            <a:off x="11422089"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25" name="正方形/長方形 24">
            <a:extLst>
              <a:ext uri="{FF2B5EF4-FFF2-40B4-BE49-F238E27FC236}">
                <a16:creationId xmlns:a16="http://schemas.microsoft.com/office/drawing/2014/main" id="{83AB8B74-7297-486A-F691-B83C3AE69D0D}"/>
              </a:ext>
            </a:extLst>
          </xdr:cNvPr>
          <xdr:cNvSpPr/>
        </xdr:nvSpPr>
        <xdr:spPr>
          <a:xfrm>
            <a:off x="11966166"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26" name="正方形/長方形 25">
            <a:extLst>
              <a:ext uri="{FF2B5EF4-FFF2-40B4-BE49-F238E27FC236}">
                <a16:creationId xmlns:a16="http://schemas.microsoft.com/office/drawing/2014/main" id="{9CA8D2DC-0C1C-8C93-D2CA-D40D57E23D3D}"/>
              </a:ext>
            </a:extLst>
          </xdr:cNvPr>
          <xdr:cNvSpPr/>
        </xdr:nvSpPr>
        <xdr:spPr>
          <a:xfrm>
            <a:off x="12510243" y="1656636"/>
            <a:ext cx="290513"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27" name="正方形/長方形 26">
            <a:extLst>
              <a:ext uri="{FF2B5EF4-FFF2-40B4-BE49-F238E27FC236}">
                <a16:creationId xmlns:a16="http://schemas.microsoft.com/office/drawing/2014/main" id="{05D21236-E3BE-10EF-4EDE-0049EDF43C72}"/>
              </a:ext>
            </a:extLst>
          </xdr:cNvPr>
          <xdr:cNvSpPr/>
        </xdr:nvSpPr>
        <xdr:spPr>
          <a:xfrm>
            <a:off x="13056702"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28" name="正方形/長方形 27">
            <a:extLst>
              <a:ext uri="{FF2B5EF4-FFF2-40B4-BE49-F238E27FC236}">
                <a16:creationId xmlns:a16="http://schemas.microsoft.com/office/drawing/2014/main" id="{F99053A3-CE63-1C67-CB31-DDD5E17DB1F4}"/>
              </a:ext>
            </a:extLst>
          </xdr:cNvPr>
          <xdr:cNvSpPr/>
        </xdr:nvSpPr>
        <xdr:spPr>
          <a:xfrm>
            <a:off x="13600779"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29" name="正方形/長方形 28">
            <a:extLst>
              <a:ext uri="{FF2B5EF4-FFF2-40B4-BE49-F238E27FC236}">
                <a16:creationId xmlns:a16="http://schemas.microsoft.com/office/drawing/2014/main" id="{91A2F4BD-D086-841C-04C1-A6A0A1987438}"/>
              </a:ext>
            </a:extLst>
          </xdr:cNvPr>
          <xdr:cNvSpPr/>
        </xdr:nvSpPr>
        <xdr:spPr>
          <a:xfrm>
            <a:off x="14144856" y="1654255"/>
            <a:ext cx="290513"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30" name="正方形/長方形 29">
            <a:extLst>
              <a:ext uri="{FF2B5EF4-FFF2-40B4-BE49-F238E27FC236}">
                <a16:creationId xmlns:a16="http://schemas.microsoft.com/office/drawing/2014/main" id="{98D6A611-4DDD-FB65-4C95-BF52E6B5D719}"/>
              </a:ext>
            </a:extLst>
          </xdr:cNvPr>
          <xdr:cNvSpPr/>
        </xdr:nvSpPr>
        <xdr:spPr>
          <a:xfrm>
            <a:off x="14691315" y="1654255"/>
            <a:ext cx="288131"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31" name="正方形/長方形 30">
            <a:extLst>
              <a:ext uri="{FF2B5EF4-FFF2-40B4-BE49-F238E27FC236}">
                <a16:creationId xmlns:a16="http://schemas.microsoft.com/office/drawing/2014/main" id="{500013C9-5B4F-88E3-7157-33D6A1093DE9}"/>
              </a:ext>
            </a:extLst>
          </xdr:cNvPr>
          <xdr:cNvSpPr/>
        </xdr:nvSpPr>
        <xdr:spPr>
          <a:xfrm>
            <a:off x="15235392" y="1654255"/>
            <a:ext cx="288131"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32" name="正方形/長方形 31">
            <a:extLst>
              <a:ext uri="{FF2B5EF4-FFF2-40B4-BE49-F238E27FC236}">
                <a16:creationId xmlns:a16="http://schemas.microsoft.com/office/drawing/2014/main" id="{62C0C0EC-D47B-BC8F-4271-CF22E896D8EC}"/>
              </a:ext>
            </a:extLst>
          </xdr:cNvPr>
          <xdr:cNvSpPr/>
        </xdr:nvSpPr>
        <xdr:spPr>
          <a:xfrm>
            <a:off x="15779469" y="1654255"/>
            <a:ext cx="290513"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33" name="正方形/長方形 32">
            <a:extLst>
              <a:ext uri="{FF2B5EF4-FFF2-40B4-BE49-F238E27FC236}">
                <a16:creationId xmlns:a16="http://schemas.microsoft.com/office/drawing/2014/main" id="{061B08E4-34DA-3BEE-08EE-64337392252F}"/>
              </a:ext>
            </a:extLst>
          </xdr:cNvPr>
          <xdr:cNvSpPr/>
        </xdr:nvSpPr>
        <xdr:spPr>
          <a:xfrm>
            <a:off x="16325928" y="1654255"/>
            <a:ext cx="290513"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34" name="正方形/長方形 33">
            <a:extLst>
              <a:ext uri="{FF2B5EF4-FFF2-40B4-BE49-F238E27FC236}">
                <a16:creationId xmlns:a16="http://schemas.microsoft.com/office/drawing/2014/main" id="{29B962FF-234F-1A65-2604-132FAF1E736A}"/>
              </a:ext>
            </a:extLst>
          </xdr:cNvPr>
          <xdr:cNvSpPr/>
        </xdr:nvSpPr>
        <xdr:spPr>
          <a:xfrm>
            <a:off x="16872387" y="1654255"/>
            <a:ext cx="288131"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35" name="正方形/長方形 34">
            <a:extLst>
              <a:ext uri="{FF2B5EF4-FFF2-40B4-BE49-F238E27FC236}">
                <a16:creationId xmlns:a16="http://schemas.microsoft.com/office/drawing/2014/main" id="{4C9A1047-F222-88D2-F86F-03AAA584F1F0}"/>
              </a:ext>
            </a:extLst>
          </xdr:cNvPr>
          <xdr:cNvSpPr/>
        </xdr:nvSpPr>
        <xdr:spPr>
          <a:xfrm>
            <a:off x="17416463" y="1654255"/>
            <a:ext cx="288131"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xnSp macro="">
        <xdr:nvCxnSpPr>
          <xdr:cNvPr id="36" name="直線コネクタ 35">
            <a:extLst>
              <a:ext uri="{FF2B5EF4-FFF2-40B4-BE49-F238E27FC236}">
                <a16:creationId xmlns:a16="http://schemas.microsoft.com/office/drawing/2014/main" id="{EAE17482-92A6-24AB-D65C-8E9D49C115BE}"/>
              </a:ext>
            </a:extLst>
          </xdr:cNvPr>
          <xdr:cNvCxnSpPr/>
        </xdr:nvCxnSpPr>
        <xdr:spPr>
          <a:xfrm>
            <a:off x="392911" y="1631150"/>
            <a:ext cx="174283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154782</xdr:colOff>
      <xdr:row>2</xdr:row>
      <xdr:rowOff>95250</xdr:rowOff>
    </xdr:from>
    <xdr:to>
      <xdr:col>84</xdr:col>
      <xdr:colOff>108857</xdr:colOff>
      <xdr:row>2</xdr:row>
      <xdr:rowOff>163285</xdr:rowOff>
    </xdr:to>
    <xdr:grpSp>
      <xdr:nvGrpSpPr>
        <xdr:cNvPr id="37" name="グループ化 36">
          <a:extLst>
            <a:ext uri="{FF2B5EF4-FFF2-40B4-BE49-F238E27FC236}">
              <a16:creationId xmlns:a16="http://schemas.microsoft.com/office/drawing/2014/main" id="{9CD7BF54-3A09-4803-A42A-CC95DCABCE86}"/>
            </a:ext>
          </a:extLst>
        </xdr:cNvPr>
        <xdr:cNvGrpSpPr/>
      </xdr:nvGrpSpPr>
      <xdr:grpSpPr>
        <a:xfrm>
          <a:off x="338932" y="425450"/>
          <a:ext cx="15289325" cy="68035"/>
          <a:chOff x="383381" y="1631150"/>
          <a:chExt cx="17437899" cy="75253"/>
        </a:xfrm>
      </xdr:grpSpPr>
      <xdr:cxnSp macro="">
        <xdr:nvCxnSpPr>
          <xdr:cNvPr id="38" name="直線コネクタ 37">
            <a:extLst>
              <a:ext uri="{FF2B5EF4-FFF2-40B4-BE49-F238E27FC236}">
                <a16:creationId xmlns:a16="http://schemas.microsoft.com/office/drawing/2014/main" id="{A731ED53-1EDD-343C-8C8A-3DDA7E6115A9}"/>
              </a:ext>
            </a:extLst>
          </xdr:cNvPr>
          <xdr:cNvCxnSpPr/>
        </xdr:nvCxnSpPr>
        <xdr:spPr>
          <a:xfrm>
            <a:off x="383381" y="1706403"/>
            <a:ext cx="174283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9" name="正方形/長方形 38">
            <a:extLst>
              <a:ext uri="{FF2B5EF4-FFF2-40B4-BE49-F238E27FC236}">
                <a16:creationId xmlns:a16="http://schemas.microsoft.com/office/drawing/2014/main" id="{7BE35E5C-0256-624C-35B6-49C0BF005C8E}"/>
              </a:ext>
            </a:extLst>
          </xdr:cNvPr>
          <xdr:cNvSpPr/>
        </xdr:nvSpPr>
        <xdr:spPr>
          <a:xfrm>
            <a:off x="519113"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40" name="正方形/長方形 39">
            <a:extLst>
              <a:ext uri="{FF2B5EF4-FFF2-40B4-BE49-F238E27FC236}">
                <a16:creationId xmlns:a16="http://schemas.microsoft.com/office/drawing/2014/main" id="{B1289827-5774-A750-6CA7-1B987DF4AF0B}"/>
              </a:ext>
            </a:extLst>
          </xdr:cNvPr>
          <xdr:cNvSpPr/>
        </xdr:nvSpPr>
        <xdr:spPr>
          <a:xfrm>
            <a:off x="1065571" y="1656636"/>
            <a:ext cx="28813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41" name="正方形/長方形 40">
            <a:extLst>
              <a:ext uri="{FF2B5EF4-FFF2-40B4-BE49-F238E27FC236}">
                <a16:creationId xmlns:a16="http://schemas.microsoft.com/office/drawing/2014/main" id="{547E78E9-8620-F869-B1D2-66F2F8936A89}"/>
              </a:ext>
            </a:extLst>
          </xdr:cNvPr>
          <xdr:cNvSpPr/>
        </xdr:nvSpPr>
        <xdr:spPr>
          <a:xfrm>
            <a:off x="1609649"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42" name="正方形/長方形 41">
            <a:extLst>
              <a:ext uri="{FF2B5EF4-FFF2-40B4-BE49-F238E27FC236}">
                <a16:creationId xmlns:a16="http://schemas.microsoft.com/office/drawing/2014/main" id="{F9EAE0A8-7441-E55C-F358-62DFD76F6E90}"/>
              </a:ext>
            </a:extLst>
          </xdr:cNvPr>
          <xdr:cNvSpPr/>
        </xdr:nvSpPr>
        <xdr:spPr>
          <a:xfrm>
            <a:off x="2156107"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43" name="正方形/長方形 42">
            <a:extLst>
              <a:ext uri="{FF2B5EF4-FFF2-40B4-BE49-F238E27FC236}">
                <a16:creationId xmlns:a16="http://schemas.microsoft.com/office/drawing/2014/main" id="{42BCF4B5-6E82-B404-2F09-7197F95F5106}"/>
              </a:ext>
            </a:extLst>
          </xdr:cNvPr>
          <xdr:cNvSpPr/>
        </xdr:nvSpPr>
        <xdr:spPr>
          <a:xfrm>
            <a:off x="2700184" y="1656636"/>
            <a:ext cx="28813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44" name="正方形/長方形 43">
            <a:extLst>
              <a:ext uri="{FF2B5EF4-FFF2-40B4-BE49-F238E27FC236}">
                <a16:creationId xmlns:a16="http://schemas.microsoft.com/office/drawing/2014/main" id="{051830A5-6475-6E91-7661-B9EB17643867}"/>
              </a:ext>
            </a:extLst>
          </xdr:cNvPr>
          <xdr:cNvSpPr/>
        </xdr:nvSpPr>
        <xdr:spPr>
          <a:xfrm>
            <a:off x="3244262"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45" name="正方形/長方形 44">
            <a:extLst>
              <a:ext uri="{FF2B5EF4-FFF2-40B4-BE49-F238E27FC236}">
                <a16:creationId xmlns:a16="http://schemas.microsoft.com/office/drawing/2014/main" id="{C52D51E0-B2E4-E411-F05A-F1DEABFA7B29}"/>
              </a:ext>
            </a:extLst>
          </xdr:cNvPr>
          <xdr:cNvSpPr/>
        </xdr:nvSpPr>
        <xdr:spPr>
          <a:xfrm>
            <a:off x="3788339"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46" name="正方形/長方形 45">
            <a:extLst>
              <a:ext uri="{FF2B5EF4-FFF2-40B4-BE49-F238E27FC236}">
                <a16:creationId xmlns:a16="http://schemas.microsoft.com/office/drawing/2014/main" id="{9CD55F43-C2A8-C83C-737B-D77B38099DE1}"/>
              </a:ext>
            </a:extLst>
          </xdr:cNvPr>
          <xdr:cNvSpPr/>
        </xdr:nvSpPr>
        <xdr:spPr>
          <a:xfrm>
            <a:off x="4334797" y="1656636"/>
            <a:ext cx="28813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47" name="正方形/長方形 46">
            <a:extLst>
              <a:ext uri="{FF2B5EF4-FFF2-40B4-BE49-F238E27FC236}">
                <a16:creationId xmlns:a16="http://schemas.microsoft.com/office/drawing/2014/main" id="{9B3FBE00-DA66-F1D8-A179-A38D2BA4F9A4}"/>
              </a:ext>
            </a:extLst>
          </xdr:cNvPr>
          <xdr:cNvSpPr/>
        </xdr:nvSpPr>
        <xdr:spPr>
          <a:xfrm>
            <a:off x="4878875"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48" name="正方形/長方形 47">
            <a:extLst>
              <a:ext uri="{FF2B5EF4-FFF2-40B4-BE49-F238E27FC236}">
                <a16:creationId xmlns:a16="http://schemas.microsoft.com/office/drawing/2014/main" id="{B1319694-1623-42A5-2982-FCC70A593103}"/>
              </a:ext>
            </a:extLst>
          </xdr:cNvPr>
          <xdr:cNvSpPr/>
        </xdr:nvSpPr>
        <xdr:spPr>
          <a:xfrm>
            <a:off x="5422952"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49" name="正方形/長方形 48">
            <a:extLst>
              <a:ext uri="{FF2B5EF4-FFF2-40B4-BE49-F238E27FC236}">
                <a16:creationId xmlns:a16="http://schemas.microsoft.com/office/drawing/2014/main" id="{30C410C1-4AC9-12E1-6C10-42955CA24030}"/>
              </a:ext>
            </a:extLst>
          </xdr:cNvPr>
          <xdr:cNvSpPr/>
        </xdr:nvSpPr>
        <xdr:spPr>
          <a:xfrm>
            <a:off x="5969410" y="1656636"/>
            <a:ext cx="28813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50" name="正方形/長方形 49">
            <a:extLst>
              <a:ext uri="{FF2B5EF4-FFF2-40B4-BE49-F238E27FC236}">
                <a16:creationId xmlns:a16="http://schemas.microsoft.com/office/drawing/2014/main" id="{DB32C605-F8C0-3538-13D6-8E63FC59FDA5}"/>
              </a:ext>
            </a:extLst>
          </xdr:cNvPr>
          <xdr:cNvSpPr/>
        </xdr:nvSpPr>
        <xdr:spPr>
          <a:xfrm>
            <a:off x="6513488"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51" name="正方形/長方形 50">
            <a:extLst>
              <a:ext uri="{FF2B5EF4-FFF2-40B4-BE49-F238E27FC236}">
                <a16:creationId xmlns:a16="http://schemas.microsoft.com/office/drawing/2014/main" id="{597C5038-917E-F7E1-28E1-8C28D587118E}"/>
              </a:ext>
            </a:extLst>
          </xdr:cNvPr>
          <xdr:cNvSpPr/>
        </xdr:nvSpPr>
        <xdr:spPr>
          <a:xfrm>
            <a:off x="7057565"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52" name="正方形/長方形 51">
            <a:extLst>
              <a:ext uri="{FF2B5EF4-FFF2-40B4-BE49-F238E27FC236}">
                <a16:creationId xmlns:a16="http://schemas.microsoft.com/office/drawing/2014/main" id="{BE5FF769-4A8D-36C5-0C98-98C694A8A232}"/>
              </a:ext>
            </a:extLst>
          </xdr:cNvPr>
          <xdr:cNvSpPr/>
        </xdr:nvSpPr>
        <xdr:spPr>
          <a:xfrm>
            <a:off x="7604023" y="1656636"/>
            <a:ext cx="28813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53" name="正方形/長方形 52">
            <a:extLst>
              <a:ext uri="{FF2B5EF4-FFF2-40B4-BE49-F238E27FC236}">
                <a16:creationId xmlns:a16="http://schemas.microsoft.com/office/drawing/2014/main" id="{95F925F8-CD35-3376-2DDE-1B877F3BF7F7}"/>
              </a:ext>
            </a:extLst>
          </xdr:cNvPr>
          <xdr:cNvSpPr/>
        </xdr:nvSpPr>
        <xdr:spPr>
          <a:xfrm>
            <a:off x="8148101"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54" name="正方形/長方形 53">
            <a:extLst>
              <a:ext uri="{FF2B5EF4-FFF2-40B4-BE49-F238E27FC236}">
                <a16:creationId xmlns:a16="http://schemas.microsoft.com/office/drawing/2014/main" id="{8B226539-10E5-DD9B-91C5-DEBECB248DCF}"/>
              </a:ext>
            </a:extLst>
          </xdr:cNvPr>
          <xdr:cNvSpPr/>
        </xdr:nvSpPr>
        <xdr:spPr>
          <a:xfrm>
            <a:off x="8692178"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55" name="正方形/長方形 54">
            <a:extLst>
              <a:ext uri="{FF2B5EF4-FFF2-40B4-BE49-F238E27FC236}">
                <a16:creationId xmlns:a16="http://schemas.microsoft.com/office/drawing/2014/main" id="{9D58BFD4-FD65-DACF-6957-54313202A5F7}"/>
              </a:ext>
            </a:extLst>
          </xdr:cNvPr>
          <xdr:cNvSpPr/>
        </xdr:nvSpPr>
        <xdr:spPr>
          <a:xfrm>
            <a:off x="9238636" y="1656636"/>
            <a:ext cx="290513"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56" name="正方形/長方形 55">
            <a:extLst>
              <a:ext uri="{FF2B5EF4-FFF2-40B4-BE49-F238E27FC236}">
                <a16:creationId xmlns:a16="http://schemas.microsoft.com/office/drawing/2014/main" id="{81796393-A32D-10FC-E80C-37F6ED28DC83}"/>
              </a:ext>
            </a:extLst>
          </xdr:cNvPr>
          <xdr:cNvSpPr/>
        </xdr:nvSpPr>
        <xdr:spPr>
          <a:xfrm>
            <a:off x="9785095"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57" name="正方形/長方形 56">
            <a:extLst>
              <a:ext uri="{FF2B5EF4-FFF2-40B4-BE49-F238E27FC236}">
                <a16:creationId xmlns:a16="http://schemas.microsoft.com/office/drawing/2014/main" id="{55E731EC-3298-32D6-37D0-C37B3977DC94}"/>
              </a:ext>
            </a:extLst>
          </xdr:cNvPr>
          <xdr:cNvSpPr/>
        </xdr:nvSpPr>
        <xdr:spPr>
          <a:xfrm>
            <a:off x="10329172"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58" name="正方形/長方形 57">
            <a:extLst>
              <a:ext uri="{FF2B5EF4-FFF2-40B4-BE49-F238E27FC236}">
                <a16:creationId xmlns:a16="http://schemas.microsoft.com/office/drawing/2014/main" id="{FBB264E2-5475-10F3-3476-A91662D02714}"/>
              </a:ext>
            </a:extLst>
          </xdr:cNvPr>
          <xdr:cNvSpPr/>
        </xdr:nvSpPr>
        <xdr:spPr>
          <a:xfrm>
            <a:off x="10875630" y="1656636"/>
            <a:ext cx="290513"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59" name="正方形/長方形 58">
            <a:extLst>
              <a:ext uri="{FF2B5EF4-FFF2-40B4-BE49-F238E27FC236}">
                <a16:creationId xmlns:a16="http://schemas.microsoft.com/office/drawing/2014/main" id="{AD3E1354-6503-DC67-3E18-070A47141132}"/>
              </a:ext>
            </a:extLst>
          </xdr:cNvPr>
          <xdr:cNvSpPr/>
        </xdr:nvSpPr>
        <xdr:spPr>
          <a:xfrm>
            <a:off x="11422089"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60" name="正方形/長方形 59">
            <a:extLst>
              <a:ext uri="{FF2B5EF4-FFF2-40B4-BE49-F238E27FC236}">
                <a16:creationId xmlns:a16="http://schemas.microsoft.com/office/drawing/2014/main" id="{24AF06A4-A8FA-6689-C3C7-00D31BD6C68E}"/>
              </a:ext>
            </a:extLst>
          </xdr:cNvPr>
          <xdr:cNvSpPr/>
        </xdr:nvSpPr>
        <xdr:spPr>
          <a:xfrm>
            <a:off x="11966166"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61" name="正方形/長方形 60">
            <a:extLst>
              <a:ext uri="{FF2B5EF4-FFF2-40B4-BE49-F238E27FC236}">
                <a16:creationId xmlns:a16="http://schemas.microsoft.com/office/drawing/2014/main" id="{8DEF466D-A02D-6563-843E-FA7F5E7B4982}"/>
              </a:ext>
            </a:extLst>
          </xdr:cNvPr>
          <xdr:cNvSpPr/>
        </xdr:nvSpPr>
        <xdr:spPr>
          <a:xfrm>
            <a:off x="12510243" y="1656636"/>
            <a:ext cx="290513"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62" name="正方形/長方形 61">
            <a:extLst>
              <a:ext uri="{FF2B5EF4-FFF2-40B4-BE49-F238E27FC236}">
                <a16:creationId xmlns:a16="http://schemas.microsoft.com/office/drawing/2014/main" id="{AD49DD6B-CF9B-059D-CBEF-9A9F524F6DDE}"/>
              </a:ext>
            </a:extLst>
          </xdr:cNvPr>
          <xdr:cNvSpPr/>
        </xdr:nvSpPr>
        <xdr:spPr>
          <a:xfrm>
            <a:off x="13056702"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63" name="正方形/長方形 62">
            <a:extLst>
              <a:ext uri="{FF2B5EF4-FFF2-40B4-BE49-F238E27FC236}">
                <a16:creationId xmlns:a16="http://schemas.microsoft.com/office/drawing/2014/main" id="{6950CD72-33C7-6D84-FB46-F16EE05F5EFB}"/>
              </a:ext>
            </a:extLst>
          </xdr:cNvPr>
          <xdr:cNvSpPr/>
        </xdr:nvSpPr>
        <xdr:spPr>
          <a:xfrm>
            <a:off x="13600779"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64" name="正方形/長方形 63">
            <a:extLst>
              <a:ext uri="{FF2B5EF4-FFF2-40B4-BE49-F238E27FC236}">
                <a16:creationId xmlns:a16="http://schemas.microsoft.com/office/drawing/2014/main" id="{F12C76B4-C1B0-55EE-DC56-BDC29732DABF}"/>
              </a:ext>
            </a:extLst>
          </xdr:cNvPr>
          <xdr:cNvSpPr/>
        </xdr:nvSpPr>
        <xdr:spPr>
          <a:xfrm>
            <a:off x="14144856" y="1654255"/>
            <a:ext cx="290513"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65" name="正方形/長方形 64">
            <a:extLst>
              <a:ext uri="{FF2B5EF4-FFF2-40B4-BE49-F238E27FC236}">
                <a16:creationId xmlns:a16="http://schemas.microsoft.com/office/drawing/2014/main" id="{566CDEB7-46E9-5324-2C97-98CAFEE081C4}"/>
              </a:ext>
            </a:extLst>
          </xdr:cNvPr>
          <xdr:cNvSpPr/>
        </xdr:nvSpPr>
        <xdr:spPr>
          <a:xfrm>
            <a:off x="14691315" y="1654255"/>
            <a:ext cx="288131"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66" name="正方形/長方形 65">
            <a:extLst>
              <a:ext uri="{FF2B5EF4-FFF2-40B4-BE49-F238E27FC236}">
                <a16:creationId xmlns:a16="http://schemas.microsoft.com/office/drawing/2014/main" id="{4DBC8136-38BE-241B-47E0-87BFA669DDB9}"/>
              </a:ext>
            </a:extLst>
          </xdr:cNvPr>
          <xdr:cNvSpPr/>
        </xdr:nvSpPr>
        <xdr:spPr>
          <a:xfrm>
            <a:off x="15235392" y="1654255"/>
            <a:ext cx="288131"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67" name="正方形/長方形 66">
            <a:extLst>
              <a:ext uri="{FF2B5EF4-FFF2-40B4-BE49-F238E27FC236}">
                <a16:creationId xmlns:a16="http://schemas.microsoft.com/office/drawing/2014/main" id="{F09295F2-7142-C3D4-BA68-48CAFB6A7359}"/>
              </a:ext>
            </a:extLst>
          </xdr:cNvPr>
          <xdr:cNvSpPr/>
        </xdr:nvSpPr>
        <xdr:spPr>
          <a:xfrm>
            <a:off x="15779469" y="1654255"/>
            <a:ext cx="290513"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68" name="正方形/長方形 67">
            <a:extLst>
              <a:ext uri="{FF2B5EF4-FFF2-40B4-BE49-F238E27FC236}">
                <a16:creationId xmlns:a16="http://schemas.microsoft.com/office/drawing/2014/main" id="{CF1A5423-75EB-1CE4-CC84-5C3449FB745D}"/>
              </a:ext>
            </a:extLst>
          </xdr:cNvPr>
          <xdr:cNvSpPr/>
        </xdr:nvSpPr>
        <xdr:spPr>
          <a:xfrm>
            <a:off x="16325928" y="1654255"/>
            <a:ext cx="290513"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69" name="正方形/長方形 68">
            <a:extLst>
              <a:ext uri="{FF2B5EF4-FFF2-40B4-BE49-F238E27FC236}">
                <a16:creationId xmlns:a16="http://schemas.microsoft.com/office/drawing/2014/main" id="{3070307B-2718-CBAB-0DE2-ADA8B1FA5B79}"/>
              </a:ext>
            </a:extLst>
          </xdr:cNvPr>
          <xdr:cNvSpPr/>
        </xdr:nvSpPr>
        <xdr:spPr>
          <a:xfrm>
            <a:off x="16872387" y="1654255"/>
            <a:ext cx="288131"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70" name="正方形/長方形 69">
            <a:extLst>
              <a:ext uri="{FF2B5EF4-FFF2-40B4-BE49-F238E27FC236}">
                <a16:creationId xmlns:a16="http://schemas.microsoft.com/office/drawing/2014/main" id="{F9EA348B-67BB-F3F4-99C0-6F9EBAD380BE}"/>
              </a:ext>
            </a:extLst>
          </xdr:cNvPr>
          <xdr:cNvSpPr/>
        </xdr:nvSpPr>
        <xdr:spPr>
          <a:xfrm>
            <a:off x="17416463" y="1654255"/>
            <a:ext cx="288131"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xnSp macro="">
        <xdr:nvCxnSpPr>
          <xdr:cNvPr id="71" name="直線コネクタ 70">
            <a:extLst>
              <a:ext uri="{FF2B5EF4-FFF2-40B4-BE49-F238E27FC236}">
                <a16:creationId xmlns:a16="http://schemas.microsoft.com/office/drawing/2014/main" id="{019A21F8-07AA-725E-FFBA-27B9806B77B9}"/>
              </a:ext>
            </a:extLst>
          </xdr:cNvPr>
          <xdr:cNvCxnSpPr/>
        </xdr:nvCxnSpPr>
        <xdr:spPr>
          <a:xfrm>
            <a:off x="392911" y="1631150"/>
            <a:ext cx="174283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95250</xdr:colOff>
      <xdr:row>4</xdr:row>
      <xdr:rowOff>71437</xdr:rowOff>
    </xdr:from>
    <xdr:to>
      <xdr:col>84</xdr:col>
      <xdr:colOff>68035</xdr:colOff>
      <xdr:row>4</xdr:row>
      <xdr:rowOff>71437</xdr:rowOff>
    </xdr:to>
    <xdr:cxnSp macro="">
      <xdr:nvCxnSpPr>
        <xdr:cNvPr id="72" name="直線コネクタ 71">
          <a:extLst>
            <a:ext uri="{FF2B5EF4-FFF2-40B4-BE49-F238E27FC236}">
              <a16:creationId xmlns:a16="http://schemas.microsoft.com/office/drawing/2014/main" id="{2641DAE8-FD82-4F00-88C6-B7862B3D7473}"/>
            </a:ext>
          </a:extLst>
        </xdr:cNvPr>
        <xdr:cNvCxnSpPr/>
      </xdr:nvCxnSpPr>
      <xdr:spPr>
        <a:xfrm>
          <a:off x="95250" y="985837"/>
          <a:ext cx="154921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95251</xdr:colOff>
      <xdr:row>6</xdr:row>
      <xdr:rowOff>119049</xdr:rowOff>
    </xdr:from>
    <xdr:to>
      <xdr:col>84</xdr:col>
      <xdr:colOff>163285</xdr:colOff>
      <xdr:row>6</xdr:row>
      <xdr:rowOff>119049</xdr:rowOff>
    </xdr:to>
    <xdr:cxnSp macro="">
      <xdr:nvCxnSpPr>
        <xdr:cNvPr id="73" name="直線コネクタ 72">
          <a:extLst>
            <a:ext uri="{FF2B5EF4-FFF2-40B4-BE49-F238E27FC236}">
              <a16:creationId xmlns:a16="http://schemas.microsoft.com/office/drawing/2014/main" id="{D45D4D5B-23F9-4032-8E32-2CB31067899B}"/>
            </a:ext>
          </a:extLst>
        </xdr:cNvPr>
        <xdr:cNvCxnSpPr/>
      </xdr:nvCxnSpPr>
      <xdr:spPr>
        <a:xfrm>
          <a:off x="95251" y="1490649"/>
          <a:ext cx="155874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xdr:row>
      <xdr:rowOff>3174</xdr:rowOff>
    </xdr:from>
    <xdr:to>
      <xdr:col>83</xdr:col>
      <xdr:colOff>171450</xdr:colOff>
      <xdr:row>56</xdr:row>
      <xdr:rowOff>152400</xdr:rowOff>
    </xdr:to>
    <xdr:sp macro="" textlink="">
      <xdr:nvSpPr>
        <xdr:cNvPr id="74" name="正方形/長方形 73">
          <a:extLst>
            <a:ext uri="{FF2B5EF4-FFF2-40B4-BE49-F238E27FC236}">
              <a16:creationId xmlns:a16="http://schemas.microsoft.com/office/drawing/2014/main" id="{805B1C03-4BD9-460F-95DF-7A220AB34BB0}"/>
            </a:ext>
          </a:extLst>
        </xdr:cNvPr>
        <xdr:cNvSpPr/>
      </xdr:nvSpPr>
      <xdr:spPr>
        <a:xfrm>
          <a:off x="184150" y="1603374"/>
          <a:ext cx="15322550" cy="113506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95249</xdr:colOff>
      <xdr:row>9</xdr:row>
      <xdr:rowOff>76201</xdr:rowOff>
    </xdr:from>
    <xdr:to>
      <xdr:col>80</xdr:col>
      <xdr:colOff>68262</xdr:colOff>
      <xdr:row>48</xdr:row>
      <xdr:rowOff>57151</xdr:rowOff>
    </xdr:to>
    <xdr:grpSp>
      <xdr:nvGrpSpPr>
        <xdr:cNvPr id="75" name="グループ化 74">
          <a:extLst>
            <a:ext uri="{FF2B5EF4-FFF2-40B4-BE49-F238E27FC236}">
              <a16:creationId xmlns:a16="http://schemas.microsoft.com/office/drawing/2014/main" id="{845B24D3-051F-4693-B63E-3AA7D8A67103}"/>
            </a:ext>
          </a:extLst>
        </xdr:cNvPr>
        <xdr:cNvGrpSpPr/>
      </xdr:nvGrpSpPr>
      <xdr:grpSpPr>
        <a:xfrm>
          <a:off x="831849" y="1562101"/>
          <a:ext cx="14019213" cy="6419850"/>
          <a:chOff x="533399" y="3276600"/>
          <a:chExt cx="15898813" cy="7123907"/>
        </a:xfrm>
      </xdr:grpSpPr>
      <xdr:grpSp>
        <xdr:nvGrpSpPr>
          <xdr:cNvPr id="76" name="グループ化 75">
            <a:extLst>
              <a:ext uri="{FF2B5EF4-FFF2-40B4-BE49-F238E27FC236}">
                <a16:creationId xmlns:a16="http://schemas.microsoft.com/office/drawing/2014/main" id="{9033CDD2-F60E-0EA0-24CC-3CE469D7AD9F}"/>
              </a:ext>
            </a:extLst>
          </xdr:cNvPr>
          <xdr:cNvGrpSpPr/>
        </xdr:nvGrpSpPr>
        <xdr:grpSpPr>
          <a:xfrm>
            <a:off x="9080499" y="3299619"/>
            <a:ext cx="7351713" cy="7100888"/>
            <a:chOff x="9080499" y="3261519"/>
            <a:chExt cx="7351713" cy="7100888"/>
          </a:xfrm>
        </xdr:grpSpPr>
        <xdr:sp macro="" textlink="">
          <xdr:nvSpPr>
            <xdr:cNvPr id="82" name="円弧 81">
              <a:extLst>
                <a:ext uri="{FF2B5EF4-FFF2-40B4-BE49-F238E27FC236}">
                  <a16:creationId xmlns:a16="http://schemas.microsoft.com/office/drawing/2014/main" id="{7FBBF2C6-A090-67C3-D0C4-CD5D43AD7A64}"/>
                </a:ext>
              </a:extLst>
            </xdr:cNvPr>
            <xdr:cNvSpPr/>
          </xdr:nvSpPr>
          <xdr:spPr>
            <a:xfrm>
              <a:off x="9080499" y="3488528"/>
              <a:ext cx="7351713" cy="6391275"/>
            </a:xfrm>
            <a:prstGeom prst="arc">
              <a:avLst>
                <a:gd name="adj1" fmla="val 16238556"/>
                <a:gd name="adj2" fmla="val 109369"/>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83" name="円弧 82">
              <a:extLst>
                <a:ext uri="{FF2B5EF4-FFF2-40B4-BE49-F238E27FC236}">
                  <a16:creationId xmlns:a16="http://schemas.microsoft.com/office/drawing/2014/main" id="{9FCCD1CB-D1FF-EF7F-6659-A70B15B8C48B}"/>
                </a:ext>
              </a:extLst>
            </xdr:cNvPr>
            <xdr:cNvSpPr/>
          </xdr:nvSpPr>
          <xdr:spPr>
            <a:xfrm rot="5400000">
              <a:off x="9548815" y="3506788"/>
              <a:ext cx="7100888" cy="6610350"/>
            </a:xfrm>
            <a:prstGeom prst="arc">
              <a:avLst>
                <a:gd name="adj1" fmla="val 16238556"/>
                <a:gd name="adj2" fmla="val 109369"/>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77" name="グループ化 76">
            <a:extLst>
              <a:ext uri="{FF2B5EF4-FFF2-40B4-BE49-F238E27FC236}">
                <a16:creationId xmlns:a16="http://schemas.microsoft.com/office/drawing/2014/main" id="{6AE4A724-F74D-23FC-3EE5-0E9A05C9E523}"/>
              </a:ext>
            </a:extLst>
          </xdr:cNvPr>
          <xdr:cNvGrpSpPr/>
        </xdr:nvGrpSpPr>
        <xdr:grpSpPr>
          <a:xfrm flipH="1">
            <a:off x="533399" y="3276600"/>
            <a:ext cx="7943848" cy="7100888"/>
            <a:chOff x="9080499" y="3261519"/>
            <a:chExt cx="7351713" cy="7100888"/>
          </a:xfrm>
        </xdr:grpSpPr>
        <xdr:sp macro="" textlink="">
          <xdr:nvSpPr>
            <xdr:cNvPr id="80" name="円弧 79">
              <a:extLst>
                <a:ext uri="{FF2B5EF4-FFF2-40B4-BE49-F238E27FC236}">
                  <a16:creationId xmlns:a16="http://schemas.microsoft.com/office/drawing/2014/main" id="{DF8BB625-77B3-CC76-9E99-2EC0139690CB}"/>
                </a:ext>
              </a:extLst>
            </xdr:cNvPr>
            <xdr:cNvSpPr/>
          </xdr:nvSpPr>
          <xdr:spPr>
            <a:xfrm>
              <a:off x="9080499" y="3488528"/>
              <a:ext cx="7351713" cy="6391275"/>
            </a:xfrm>
            <a:prstGeom prst="arc">
              <a:avLst>
                <a:gd name="adj1" fmla="val 16238556"/>
                <a:gd name="adj2" fmla="val 109369"/>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81" name="円弧 80">
              <a:extLst>
                <a:ext uri="{FF2B5EF4-FFF2-40B4-BE49-F238E27FC236}">
                  <a16:creationId xmlns:a16="http://schemas.microsoft.com/office/drawing/2014/main" id="{E642B2C9-764D-493B-DFBB-A83E3AD530B4}"/>
                </a:ext>
              </a:extLst>
            </xdr:cNvPr>
            <xdr:cNvSpPr/>
          </xdr:nvSpPr>
          <xdr:spPr>
            <a:xfrm rot="5400000">
              <a:off x="9548815" y="3506788"/>
              <a:ext cx="7100888" cy="6610350"/>
            </a:xfrm>
            <a:prstGeom prst="arc">
              <a:avLst>
                <a:gd name="adj1" fmla="val 16238556"/>
                <a:gd name="adj2" fmla="val 109369"/>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78" name="直線コネクタ 77">
            <a:extLst>
              <a:ext uri="{FF2B5EF4-FFF2-40B4-BE49-F238E27FC236}">
                <a16:creationId xmlns:a16="http://schemas.microsoft.com/office/drawing/2014/main" id="{170242C4-ED60-0B43-3F9C-3D6E9973C867}"/>
              </a:ext>
            </a:extLst>
          </xdr:cNvPr>
          <xdr:cNvCxnSpPr>
            <a:stCxn id="80" idx="0"/>
            <a:endCxn id="82" idx="0"/>
          </xdr:cNvCxnSpPr>
        </xdr:nvCxnSpPr>
        <xdr:spPr>
          <a:xfrm>
            <a:off x="4469482" y="3503739"/>
            <a:ext cx="8322714" cy="2304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9" name="直線コネクタ 78">
            <a:extLst>
              <a:ext uri="{FF2B5EF4-FFF2-40B4-BE49-F238E27FC236}">
                <a16:creationId xmlns:a16="http://schemas.microsoft.com/office/drawing/2014/main" id="{AEF05DDA-B07D-6F26-1985-B51027C27E83}"/>
              </a:ext>
            </a:extLst>
          </xdr:cNvPr>
          <xdr:cNvCxnSpPr>
            <a:stCxn id="81" idx="2"/>
            <a:endCxn id="83" idx="2"/>
          </xdr:cNvCxnSpPr>
        </xdr:nvCxnSpPr>
        <xdr:spPr>
          <a:xfrm>
            <a:off x="4247738" y="10375713"/>
            <a:ext cx="8738594" cy="22721"/>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38100</xdr:colOff>
      <xdr:row>10</xdr:row>
      <xdr:rowOff>152400</xdr:rowOff>
    </xdr:from>
    <xdr:to>
      <xdr:col>67</xdr:col>
      <xdr:colOff>64077</xdr:colOff>
      <xdr:row>47</xdr:row>
      <xdr:rowOff>0</xdr:rowOff>
    </xdr:to>
    <xdr:sp macro="" textlink="">
      <xdr:nvSpPr>
        <xdr:cNvPr id="84" name="正方形/長方形 83">
          <a:extLst>
            <a:ext uri="{FF2B5EF4-FFF2-40B4-BE49-F238E27FC236}">
              <a16:creationId xmlns:a16="http://schemas.microsoft.com/office/drawing/2014/main" id="{7A150A87-139B-47B0-8BD5-6775311DB5B2}"/>
            </a:ext>
          </a:extLst>
        </xdr:cNvPr>
        <xdr:cNvSpPr/>
      </xdr:nvSpPr>
      <xdr:spPr>
        <a:xfrm>
          <a:off x="4254500" y="2438400"/>
          <a:ext cx="8198427" cy="8305800"/>
        </a:xfrm>
        <a:prstGeom prst="rect">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76200</xdr:colOff>
      <xdr:row>6</xdr:row>
      <xdr:rowOff>0</xdr:rowOff>
    </xdr:from>
    <xdr:to>
      <xdr:col>82</xdr:col>
      <xdr:colOff>68263</xdr:colOff>
      <xdr:row>51</xdr:row>
      <xdr:rowOff>19050</xdr:rowOff>
    </xdr:to>
    <xdr:grpSp>
      <xdr:nvGrpSpPr>
        <xdr:cNvPr id="85" name="グループ化 84">
          <a:extLst>
            <a:ext uri="{FF2B5EF4-FFF2-40B4-BE49-F238E27FC236}">
              <a16:creationId xmlns:a16="http://schemas.microsoft.com/office/drawing/2014/main" id="{BC2C3108-E0A8-4A60-B45B-EC51B87EB686}"/>
            </a:ext>
          </a:extLst>
        </xdr:cNvPr>
        <xdr:cNvGrpSpPr/>
      </xdr:nvGrpSpPr>
      <xdr:grpSpPr>
        <a:xfrm>
          <a:off x="444500" y="990600"/>
          <a:ext cx="14774863" cy="7448550"/>
          <a:chOff x="533399" y="3276600"/>
          <a:chExt cx="15898813" cy="7123907"/>
        </a:xfrm>
      </xdr:grpSpPr>
      <xdr:grpSp>
        <xdr:nvGrpSpPr>
          <xdr:cNvPr id="86" name="グループ化 79">
            <a:extLst>
              <a:ext uri="{FF2B5EF4-FFF2-40B4-BE49-F238E27FC236}">
                <a16:creationId xmlns:a16="http://schemas.microsoft.com/office/drawing/2014/main" id="{8B402BEA-1B09-F047-CD76-BB131B29392E}"/>
              </a:ext>
            </a:extLst>
          </xdr:cNvPr>
          <xdr:cNvGrpSpPr/>
        </xdr:nvGrpSpPr>
        <xdr:grpSpPr>
          <a:xfrm>
            <a:off x="9080499" y="3299619"/>
            <a:ext cx="7351713" cy="7100888"/>
            <a:chOff x="9080499" y="3261519"/>
            <a:chExt cx="7351713" cy="7100888"/>
          </a:xfrm>
        </xdr:grpSpPr>
        <xdr:sp macro="" textlink="">
          <xdr:nvSpPr>
            <xdr:cNvPr id="92" name="円弧 91">
              <a:extLst>
                <a:ext uri="{FF2B5EF4-FFF2-40B4-BE49-F238E27FC236}">
                  <a16:creationId xmlns:a16="http://schemas.microsoft.com/office/drawing/2014/main" id="{95066B5A-0FB3-026C-5EC1-5D01E5D70A01}"/>
                </a:ext>
              </a:extLst>
            </xdr:cNvPr>
            <xdr:cNvSpPr/>
          </xdr:nvSpPr>
          <xdr:spPr>
            <a:xfrm>
              <a:off x="9080499" y="3488528"/>
              <a:ext cx="7351713" cy="6391275"/>
            </a:xfrm>
            <a:prstGeom prst="arc">
              <a:avLst>
                <a:gd name="adj1" fmla="val 16238556"/>
                <a:gd name="adj2" fmla="val 109369"/>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93" name="円弧 92">
              <a:extLst>
                <a:ext uri="{FF2B5EF4-FFF2-40B4-BE49-F238E27FC236}">
                  <a16:creationId xmlns:a16="http://schemas.microsoft.com/office/drawing/2014/main" id="{D7F0F69C-FDC5-0B72-A546-73EBFEB26144}"/>
                </a:ext>
              </a:extLst>
            </xdr:cNvPr>
            <xdr:cNvSpPr/>
          </xdr:nvSpPr>
          <xdr:spPr>
            <a:xfrm rot="5400000">
              <a:off x="9548815" y="3506788"/>
              <a:ext cx="7100888" cy="6610350"/>
            </a:xfrm>
            <a:prstGeom prst="arc">
              <a:avLst>
                <a:gd name="adj1" fmla="val 16238556"/>
                <a:gd name="adj2" fmla="val 109369"/>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87" name="グループ化 80">
            <a:extLst>
              <a:ext uri="{FF2B5EF4-FFF2-40B4-BE49-F238E27FC236}">
                <a16:creationId xmlns:a16="http://schemas.microsoft.com/office/drawing/2014/main" id="{483D1C79-32FC-F428-4BCD-34BBE74AF67F}"/>
              </a:ext>
            </a:extLst>
          </xdr:cNvPr>
          <xdr:cNvGrpSpPr/>
        </xdr:nvGrpSpPr>
        <xdr:grpSpPr>
          <a:xfrm flipH="1">
            <a:off x="533399" y="3276600"/>
            <a:ext cx="7943848" cy="7100888"/>
            <a:chOff x="9080499" y="3261519"/>
            <a:chExt cx="7351713" cy="7100888"/>
          </a:xfrm>
        </xdr:grpSpPr>
        <xdr:sp macro="" textlink="">
          <xdr:nvSpPr>
            <xdr:cNvPr id="90" name="円弧 89">
              <a:extLst>
                <a:ext uri="{FF2B5EF4-FFF2-40B4-BE49-F238E27FC236}">
                  <a16:creationId xmlns:a16="http://schemas.microsoft.com/office/drawing/2014/main" id="{0041CE1C-E530-33A8-4543-B6E5A5D8AEA1}"/>
                </a:ext>
              </a:extLst>
            </xdr:cNvPr>
            <xdr:cNvSpPr/>
          </xdr:nvSpPr>
          <xdr:spPr>
            <a:xfrm>
              <a:off x="9080499" y="3488528"/>
              <a:ext cx="7351713" cy="6391275"/>
            </a:xfrm>
            <a:prstGeom prst="arc">
              <a:avLst>
                <a:gd name="adj1" fmla="val 16238556"/>
                <a:gd name="adj2" fmla="val 109369"/>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91" name="円弧 90">
              <a:extLst>
                <a:ext uri="{FF2B5EF4-FFF2-40B4-BE49-F238E27FC236}">
                  <a16:creationId xmlns:a16="http://schemas.microsoft.com/office/drawing/2014/main" id="{4CD3055B-EDA0-8FA2-F676-E1DC18060AC6}"/>
                </a:ext>
              </a:extLst>
            </xdr:cNvPr>
            <xdr:cNvSpPr/>
          </xdr:nvSpPr>
          <xdr:spPr>
            <a:xfrm rot="5400000">
              <a:off x="9548815" y="3506788"/>
              <a:ext cx="7100888" cy="6610350"/>
            </a:xfrm>
            <a:prstGeom prst="arc">
              <a:avLst>
                <a:gd name="adj1" fmla="val 16238556"/>
                <a:gd name="adj2" fmla="val 109369"/>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88" name="直線コネクタ 87">
            <a:extLst>
              <a:ext uri="{FF2B5EF4-FFF2-40B4-BE49-F238E27FC236}">
                <a16:creationId xmlns:a16="http://schemas.microsoft.com/office/drawing/2014/main" id="{AF2BB7EC-2AF2-9DDD-C0A3-750C8C025E7F}"/>
              </a:ext>
            </a:extLst>
          </xdr:cNvPr>
          <xdr:cNvCxnSpPr>
            <a:stCxn id="90" idx="0"/>
            <a:endCxn id="92" idx="0"/>
          </xdr:cNvCxnSpPr>
        </xdr:nvCxnSpPr>
        <xdr:spPr>
          <a:xfrm>
            <a:off x="4469482" y="3503739"/>
            <a:ext cx="8322714" cy="2304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89" name="直線コネクタ 88">
            <a:extLst>
              <a:ext uri="{FF2B5EF4-FFF2-40B4-BE49-F238E27FC236}">
                <a16:creationId xmlns:a16="http://schemas.microsoft.com/office/drawing/2014/main" id="{DF1DA83D-8863-95AC-930C-53D40E09C094}"/>
              </a:ext>
            </a:extLst>
          </xdr:cNvPr>
          <xdr:cNvCxnSpPr>
            <a:stCxn id="91" idx="2"/>
            <a:endCxn id="93" idx="2"/>
          </xdr:cNvCxnSpPr>
        </xdr:nvCxnSpPr>
        <xdr:spPr>
          <a:xfrm>
            <a:off x="4247738" y="10375713"/>
            <a:ext cx="8738594" cy="22721"/>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95250</xdr:colOff>
      <xdr:row>52</xdr:row>
      <xdr:rowOff>0</xdr:rowOff>
    </xdr:from>
    <xdr:to>
      <xdr:col>47</xdr:col>
      <xdr:colOff>76200</xdr:colOff>
      <xdr:row>52</xdr:row>
      <xdr:rowOff>133350</xdr:rowOff>
    </xdr:to>
    <xdr:sp macro="" textlink="">
      <xdr:nvSpPr>
        <xdr:cNvPr id="94" name="正方形/長方形 93">
          <a:extLst>
            <a:ext uri="{FF2B5EF4-FFF2-40B4-BE49-F238E27FC236}">
              <a16:creationId xmlns:a16="http://schemas.microsoft.com/office/drawing/2014/main" id="{47CF2FDD-D644-4CA9-81AC-4A015F7668B4}"/>
            </a:ext>
          </a:extLst>
        </xdr:cNvPr>
        <xdr:cNvSpPr/>
      </xdr:nvSpPr>
      <xdr:spPr>
        <a:xfrm>
          <a:off x="4127500" y="11887200"/>
          <a:ext cx="4584700" cy="133350"/>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editAs="oneCell">
    <xdr:from>
      <xdr:col>1</xdr:col>
      <xdr:colOff>59868</xdr:colOff>
      <xdr:row>49</xdr:row>
      <xdr:rowOff>92980</xdr:rowOff>
    </xdr:from>
    <xdr:to>
      <xdr:col>4</xdr:col>
      <xdr:colOff>123006</xdr:colOff>
      <xdr:row>52</xdr:row>
      <xdr:rowOff>57150</xdr:rowOff>
    </xdr:to>
    <xdr:pic>
      <xdr:nvPicPr>
        <xdr:cNvPr id="95" name="Picture 56" descr="クリックすると新しいウィンドウで開きます">
          <a:extLst>
            <a:ext uri="{FF2B5EF4-FFF2-40B4-BE49-F238E27FC236}">
              <a16:creationId xmlns:a16="http://schemas.microsoft.com/office/drawing/2014/main" id="{C4D1965C-E4E5-43CA-80B9-6FFD1D244BA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flipH="1">
          <a:off x="244018" y="11294380"/>
          <a:ext cx="602888" cy="459470"/>
        </a:xfrm>
        <a:prstGeom prst="rect">
          <a:avLst/>
        </a:prstGeom>
        <a:noFill/>
        <a:ln w="9525">
          <a:noFill/>
          <a:miter lim="800000"/>
          <a:headEnd/>
          <a:tailEnd/>
        </a:ln>
      </xdr:spPr>
    </xdr:pic>
    <xdr:clientData/>
  </xdr:twoCellAnchor>
  <xdr:twoCellAnchor editAs="oneCell">
    <xdr:from>
      <xdr:col>1</xdr:col>
      <xdr:colOff>13606</xdr:colOff>
      <xdr:row>45</xdr:row>
      <xdr:rowOff>54428</xdr:rowOff>
    </xdr:from>
    <xdr:to>
      <xdr:col>4</xdr:col>
      <xdr:colOff>89952</xdr:colOff>
      <xdr:row>48</xdr:row>
      <xdr:rowOff>95250</xdr:rowOff>
    </xdr:to>
    <xdr:pic>
      <xdr:nvPicPr>
        <xdr:cNvPr id="96" name="Picture 56" descr="クリックすると新しいウィンドウで開きます">
          <a:extLst>
            <a:ext uri="{FF2B5EF4-FFF2-40B4-BE49-F238E27FC236}">
              <a16:creationId xmlns:a16="http://schemas.microsoft.com/office/drawing/2014/main" id="{999ECBE0-5284-4781-824B-467FEB81A88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flipH="1">
          <a:off x="197756" y="10341428"/>
          <a:ext cx="616096" cy="536122"/>
        </a:xfrm>
        <a:prstGeom prst="rect">
          <a:avLst/>
        </a:prstGeom>
        <a:noFill/>
        <a:ln w="9525">
          <a:noFill/>
          <a:miter lim="800000"/>
          <a:headEnd/>
          <a:tailEnd/>
        </a:ln>
      </xdr:spPr>
    </xdr:pic>
    <xdr:clientData/>
  </xdr:twoCellAnchor>
  <xdr:twoCellAnchor editAs="oneCell">
    <xdr:from>
      <xdr:col>1</xdr:col>
      <xdr:colOff>27212</xdr:colOff>
      <xdr:row>41</xdr:row>
      <xdr:rowOff>136070</xdr:rowOff>
    </xdr:from>
    <xdr:to>
      <xdr:col>4</xdr:col>
      <xdr:colOff>92636</xdr:colOff>
      <xdr:row>44</xdr:row>
      <xdr:rowOff>123825</xdr:rowOff>
    </xdr:to>
    <xdr:pic>
      <xdr:nvPicPr>
        <xdr:cNvPr id="97" name="Picture 56" descr="クリックすると新しいウィンドウで開きます">
          <a:extLst>
            <a:ext uri="{FF2B5EF4-FFF2-40B4-BE49-F238E27FC236}">
              <a16:creationId xmlns:a16="http://schemas.microsoft.com/office/drawing/2014/main" id="{5D55ADC3-4014-49C0-9E4E-4EEF7200943D}"/>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flipH="1">
          <a:off x="211362" y="9508670"/>
          <a:ext cx="605174" cy="483055"/>
        </a:xfrm>
        <a:prstGeom prst="rect">
          <a:avLst/>
        </a:prstGeom>
        <a:noFill/>
        <a:ln w="9525">
          <a:noFill/>
          <a:miter lim="800000"/>
          <a:headEnd/>
          <a:tailEnd/>
        </a:ln>
      </xdr:spPr>
    </xdr:pic>
    <xdr:clientData/>
  </xdr:twoCellAnchor>
  <xdr:twoCellAnchor editAs="oneCell">
    <xdr:from>
      <xdr:col>1</xdr:col>
      <xdr:colOff>95164</xdr:colOff>
      <xdr:row>38</xdr:row>
      <xdr:rowOff>122464</xdr:rowOff>
    </xdr:from>
    <xdr:to>
      <xdr:col>3</xdr:col>
      <xdr:colOff>116911</xdr:colOff>
      <xdr:row>40</xdr:row>
      <xdr:rowOff>95250</xdr:rowOff>
    </xdr:to>
    <xdr:pic>
      <xdr:nvPicPr>
        <xdr:cNvPr id="98" name="Picture 56" descr="クリックすると新しいウィンドウで開きます">
          <a:extLst>
            <a:ext uri="{FF2B5EF4-FFF2-40B4-BE49-F238E27FC236}">
              <a16:creationId xmlns:a16="http://schemas.microsoft.com/office/drawing/2014/main" id="{3C6FB79C-6FD8-4C2E-A7F2-0539936C7977}"/>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flipH="1">
          <a:off x="279314" y="8809264"/>
          <a:ext cx="390047" cy="302986"/>
        </a:xfrm>
        <a:prstGeom prst="rect">
          <a:avLst/>
        </a:prstGeom>
        <a:noFill/>
        <a:ln w="9525">
          <a:noFill/>
          <a:miter lim="800000"/>
          <a:headEnd/>
          <a:tailEnd/>
        </a:ln>
      </xdr:spPr>
    </xdr:pic>
    <xdr:clientData/>
  </xdr:twoCellAnchor>
  <xdr:twoCellAnchor editAs="oneCell">
    <xdr:from>
      <xdr:col>1</xdr:col>
      <xdr:colOff>40818</xdr:colOff>
      <xdr:row>35</xdr:row>
      <xdr:rowOff>95249</xdr:rowOff>
    </xdr:from>
    <xdr:to>
      <xdr:col>3</xdr:col>
      <xdr:colOff>70185</xdr:colOff>
      <xdr:row>37</xdr:row>
      <xdr:rowOff>123825</xdr:rowOff>
    </xdr:to>
    <xdr:pic>
      <xdr:nvPicPr>
        <xdr:cNvPr id="99" name="Picture 56" descr="クリックすると新しいウィンドウで開きます">
          <a:extLst>
            <a:ext uri="{FF2B5EF4-FFF2-40B4-BE49-F238E27FC236}">
              <a16:creationId xmlns:a16="http://schemas.microsoft.com/office/drawing/2014/main" id="{D4E2B41B-8161-4D1C-ADCA-142CF9CE03BC}"/>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flipH="1">
          <a:off x="224968" y="8096249"/>
          <a:ext cx="397667" cy="358776"/>
        </a:xfrm>
        <a:prstGeom prst="rect">
          <a:avLst/>
        </a:prstGeom>
        <a:noFill/>
        <a:ln w="9525">
          <a:noFill/>
          <a:miter lim="800000"/>
          <a:headEnd/>
          <a:tailEnd/>
        </a:ln>
      </xdr:spPr>
    </xdr:pic>
    <xdr:clientData/>
  </xdr:twoCellAnchor>
  <xdr:twoCellAnchor editAs="oneCell">
    <xdr:from>
      <xdr:col>1</xdr:col>
      <xdr:colOff>54429</xdr:colOff>
      <xdr:row>31</xdr:row>
      <xdr:rowOff>122465</xdr:rowOff>
    </xdr:from>
    <xdr:to>
      <xdr:col>2</xdr:col>
      <xdr:colOff>122454</xdr:colOff>
      <xdr:row>33</xdr:row>
      <xdr:rowOff>114300</xdr:rowOff>
    </xdr:to>
    <xdr:pic>
      <xdr:nvPicPr>
        <xdr:cNvPr id="100" name="Picture 56" descr="クリックすると新しいウィンドウで開きます">
          <a:extLst>
            <a:ext uri="{FF2B5EF4-FFF2-40B4-BE49-F238E27FC236}">
              <a16:creationId xmlns:a16="http://schemas.microsoft.com/office/drawing/2014/main" id="{D906A13C-DFDA-4C1C-8486-7DDF8BC4E4FC}"/>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flipH="1">
          <a:off x="238579" y="7209065"/>
          <a:ext cx="252175" cy="322035"/>
        </a:xfrm>
        <a:prstGeom prst="rect">
          <a:avLst/>
        </a:prstGeom>
        <a:noFill/>
        <a:ln w="9525">
          <a:noFill/>
          <a:miter lim="800000"/>
          <a:headEnd/>
          <a:tailEnd/>
        </a:ln>
      </xdr:spPr>
    </xdr:pic>
    <xdr:clientData/>
  </xdr:twoCellAnchor>
  <xdr:twoCellAnchor editAs="oneCell">
    <xdr:from>
      <xdr:col>1</xdr:col>
      <xdr:colOff>0</xdr:colOff>
      <xdr:row>28</xdr:row>
      <xdr:rowOff>95249</xdr:rowOff>
    </xdr:from>
    <xdr:to>
      <xdr:col>2</xdr:col>
      <xdr:colOff>75645</xdr:colOff>
      <xdr:row>30</xdr:row>
      <xdr:rowOff>28575</xdr:rowOff>
    </xdr:to>
    <xdr:pic>
      <xdr:nvPicPr>
        <xdr:cNvPr id="101" name="Picture 56" descr="クリックすると新しいウィンドウで開きます">
          <a:extLst>
            <a:ext uri="{FF2B5EF4-FFF2-40B4-BE49-F238E27FC236}">
              <a16:creationId xmlns:a16="http://schemas.microsoft.com/office/drawing/2014/main" id="{7318E128-D6CC-4838-99B1-C6BDE6D141AD}"/>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flipH="1">
          <a:off x="184150" y="6496049"/>
          <a:ext cx="259795" cy="263526"/>
        </a:xfrm>
        <a:prstGeom prst="rect">
          <a:avLst/>
        </a:prstGeom>
        <a:noFill/>
        <a:ln w="9525">
          <a:noFill/>
          <a:miter lim="800000"/>
          <a:headEnd/>
          <a:tailEnd/>
        </a:ln>
      </xdr:spPr>
    </xdr:pic>
    <xdr:clientData/>
  </xdr:twoCellAnchor>
  <xdr:twoCellAnchor editAs="oneCell">
    <xdr:from>
      <xdr:col>1</xdr:col>
      <xdr:colOff>13606</xdr:colOff>
      <xdr:row>23</xdr:row>
      <xdr:rowOff>163286</xdr:rowOff>
    </xdr:from>
    <xdr:to>
      <xdr:col>2</xdr:col>
      <xdr:colOff>88489</xdr:colOff>
      <xdr:row>25</xdr:row>
      <xdr:rowOff>95250</xdr:rowOff>
    </xdr:to>
    <xdr:pic>
      <xdr:nvPicPr>
        <xdr:cNvPr id="102" name="Picture 56" descr="クリックすると新しいウィンドウで開きます">
          <a:extLst>
            <a:ext uri="{FF2B5EF4-FFF2-40B4-BE49-F238E27FC236}">
              <a16:creationId xmlns:a16="http://schemas.microsoft.com/office/drawing/2014/main" id="{ABFA9E0E-22A0-495B-A2FB-2C3C6DA7E87C}"/>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flipH="1">
          <a:off x="197756" y="5421086"/>
          <a:ext cx="259033" cy="262164"/>
        </a:xfrm>
        <a:prstGeom prst="rect">
          <a:avLst/>
        </a:prstGeom>
        <a:noFill/>
        <a:ln w="9525">
          <a:noFill/>
          <a:miter lim="800000"/>
          <a:headEnd/>
          <a:tailEnd/>
        </a:ln>
      </xdr:spPr>
    </xdr:pic>
    <xdr:clientData/>
  </xdr:twoCellAnchor>
  <xdr:twoCellAnchor editAs="oneCell">
    <xdr:from>
      <xdr:col>1</xdr:col>
      <xdr:colOff>81643</xdr:colOff>
      <xdr:row>18</xdr:row>
      <xdr:rowOff>95250</xdr:rowOff>
    </xdr:from>
    <xdr:to>
      <xdr:col>3</xdr:col>
      <xdr:colOff>104152</xdr:colOff>
      <xdr:row>21</xdr:row>
      <xdr:rowOff>27214</xdr:rowOff>
    </xdr:to>
    <xdr:pic>
      <xdr:nvPicPr>
        <xdr:cNvPr id="103" name="Picture 56" descr="クリックすると新しいウィンドウで開きます">
          <a:extLst>
            <a:ext uri="{FF2B5EF4-FFF2-40B4-BE49-F238E27FC236}">
              <a16:creationId xmlns:a16="http://schemas.microsoft.com/office/drawing/2014/main" id="{913DAC5E-ED05-4D2B-85E3-DB50F82AD15B}"/>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flipH="1">
          <a:off x="265793" y="4210050"/>
          <a:ext cx="390809" cy="427264"/>
        </a:xfrm>
        <a:prstGeom prst="rect">
          <a:avLst/>
        </a:prstGeom>
        <a:noFill/>
        <a:ln w="9525">
          <a:noFill/>
          <a:miter lim="800000"/>
          <a:headEnd/>
          <a:tailEnd/>
        </a:ln>
      </xdr:spPr>
    </xdr:pic>
    <xdr:clientData/>
  </xdr:twoCellAnchor>
  <xdr:twoCellAnchor editAs="oneCell">
    <xdr:from>
      <xdr:col>1</xdr:col>
      <xdr:colOff>141513</xdr:colOff>
      <xdr:row>14</xdr:row>
      <xdr:rowOff>120194</xdr:rowOff>
    </xdr:from>
    <xdr:to>
      <xdr:col>3</xdr:col>
      <xdr:colOff>153354</xdr:colOff>
      <xdr:row>17</xdr:row>
      <xdr:rowOff>68034</xdr:rowOff>
    </xdr:to>
    <xdr:pic>
      <xdr:nvPicPr>
        <xdr:cNvPr id="104" name="Picture 56" descr="クリックすると新しいウィンドウで開きます">
          <a:extLst>
            <a:ext uri="{FF2B5EF4-FFF2-40B4-BE49-F238E27FC236}">
              <a16:creationId xmlns:a16="http://schemas.microsoft.com/office/drawing/2014/main" id="{E3D64A40-BDAD-4197-A658-A2784B99CF4E}"/>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flipH="1">
          <a:off x="325663" y="3320594"/>
          <a:ext cx="380141" cy="443140"/>
        </a:xfrm>
        <a:prstGeom prst="rect">
          <a:avLst/>
        </a:prstGeom>
        <a:noFill/>
        <a:ln w="9525">
          <a:noFill/>
          <a:miter lim="800000"/>
          <a:headEnd/>
          <a:tailEnd/>
        </a:ln>
      </xdr:spPr>
    </xdr:pic>
    <xdr:clientData/>
  </xdr:twoCellAnchor>
  <xdr:twoCellAnchor editAs="oneCell">
    <xdr:from>
      <xdr:col>1</xdr:col>
      <xdr:colOff>32657</xdr:colOff>
      <xdr:row>11</xdr:row>
      <xdr:rowOff>1443</xdr:rowOff>
    </xdr:from>
    <xdr:to>
      <xdr:col>4</xdr:col>
      <xdr:colOff>98081</xdr:colOff>
      <xdr:row>14</xdr:row>
      <xdr:rowOff>0</xdr:rowOff>
    </xdr:to>
    <xdr:pic>
      <xdr:nvPicPr>
        <xdr:cNvPr id="105" name="Picture 56" descr="クリックすると新しいウィンドウで開きます">
          <a:extLst>
            <a:ext uri="{FF2B5EF4-FFF2-40B4-BE49-F238E27FC236}">
              <a16:creationId xmlns:a16="http://schemas.microsoft.com/office/drawing/2014/main" id="{07EFBAB2-23C1-4992-8E23-2A5EB02073EC}"/>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flipH="1">
          <a:off x="216807" y="2516043"/>
          <a:ext cx="605174" cy="493857"/>
        </a:xfrm>
        <a:prstGeom prst="rect">
          <a:avLst/>
        </a:prstGeom>
        <a:noFill/>
        <a:ln w="9525">
          <a:noFill/>
          <a:miter lim="800000"/>
          <a:headEnd/>
          <a:tailEnd/>
        </a:ln>
      </xdr:spPr>
    </xdr:pic>
    <xdr:clientData/>
  </xdr:twoCellAnchor>
  <xdr:twoCellAnchor editAs="oneCell">
    <xdr:from>
      <xdr:col>2</xdr:col>
      <xdr:colOff>46265</xdr:colOff>
      <xdr:row>7</xdr:row>
      <xdr:rowOff>79373</xdr:rowOff>
    </xdr:from>
    <xdr:to>
      <xdr:col>5</xdr:col>
      <xdr:colOff>110165</xdr:colOff>
      <xdr:row>10</xdr:row>
      <xdr:rowOff>95249</xdr:rowOff>
    </xdr:to>
    <xdr:pic>
      <xdr:nvPicPr>
        <xdr:cNvPr id="106" name="Picture 56" descr="クリックすると新しいウィンドウで開きます">
          <a:extLst>
            <a:ext uri="{FF2B5EF4-FFF2-40B4-BE49-F238E27FC236}">
              <a16:creationId xmlns:a16="http://schemas.microsoft.com/office/drawing/2014/main" id="{4C2EC431-B4E3-44F7-84AB-ED856CC26B71}"/>
            </a:ext>
          </a:extLst>
        </xdr:cNvPr>
        <xdr:cNvPicPr>
          <a:picLocks noChangeAspect="1" noChangeArrowheads="1"/>
        </xdr:cNvPicPr>
      </xdr:nvPicPr>
      <xdr:blipFill>
        <a:blip xmlns:r="http://schemas.openxmlformats.org/officeDocument/2006/relationships" r:embed="rId12" cstate="print"/>
        <a:srcRect/>
        <a:stretch>
          <a:fillRect/>
        </a:stretch>
      </xdr:blipFill>
      <xdr:spPr bwMode="auto">
        <a:xfrm flipH="1">
          <a:off x="414565" y="1679573"/>
          <a:ext cx="603650" cy="511176"/>
        </a:xfrm>
        <a:prstGeom prst="rect">
          <a:avLst/>
        </a:prstGeom>
        <a:noFill/>
        <a:ln w="9525">
          <a:noFill/>
          <a:miter lim="800000"/>
          <a:headEnd/>
          <a:tailEnd/>
        </a:ln>
      </xdr:spPr>
    </xdr:pic>
    <xdr:clientData/>
  </xdr:twoCellAnchor>
  <xdr:twoCellAnchor editAs="oneCell">
    <xdr:from>
      <xdr:col>1</xdr:col>
      <xdr:colOff>59870</xdr:colOff>
      <xdr:row>53</xdr:row>
      <xdr:rowOff>11337</xdr:rowOff>
    </xdr:from>
    <xdr:to>
      <xdr:col>4</xdr:col>
      <xdr:colOff>123008</xdr:colOff>
      <xdr:row>55</xdr:row>
      <xdr:rowOff>161924</xdr:rowOff>
    </xdr:to>
    <xdr:pic>
      <xdr:nvPicPr>
        <xdr:cNvPr id="107" name="Picture 56" descr="クリックすると新しいウィンドウで開きます">
          <a:extLst>
            <a:ext uri="{FF2B5EF4-FFF2-40B4-BE49-F238E27FC236}">
              <a16:creationId xmlns:a16="http://schemas.microsoft.com/office/drawing/2014/main" id="{977F8E60-CEF3-4635-BFD0-7E926A8BCB24}"/>
            </a:ext>
          </a:extLst>
        </xdr:cNvPr>
        <xdr:cNvPicPr>
          <a:picLocks noChangeAspect="1" noChangeArrowheads="1"/>
        </xdr:cNvPicPr>
      </xdr:nvPicPr>
      <xdr:blipFill>
        <a:blip xmlns:r="http://schemas.openxmlformats.org/officeDocument/2006/relationships" r:embed="rId13" cstate="print"/>
        <a:srcRect/>
        <a:stretch>
          <a:fillRect/>
        </a:stretch>
      </xdr:blipFill>
      <xdr:spPr bwMode="auto">
        <a:xfrm flipH="1">
          <a:off x="244020" y="12127137"/>
          <a:ext cx="602888" cy="480787"/>
        </a:xfrm>
        <a:prstGeom prst="rect">
          <a:avLst/>
        </a:prstGeom>
        <a:noFill/>
        <a:ln w="9525">
          <a:noFill/>
          <a:miter lim="800000"/>
          <a:headEnd/>
          <a:tailEnd/>
        </a:ln>
      </xdr:spPr>
    </xdr:pic>
    <xdr:clientData/>
  </xdr:twoCellAnchor>
  <xdr:twoCellAnchor>
    <xdr:from>
      <xdr:col>5</xdr:col>
      <xdr:colOff>108857</xdr:colOff>
      <xdr:row>41</xdr:row>
      <xdr:rowOff>27214</xdr:rowOff>
    </xdr:from>
    <xdr:to>
      <xdr:col>5</xdr:col>
      <xdr:colOff>108857</xdr:colOff>
      <xdr:row>56</xdr:row>
      <xdr:rowOff>122464</xdr:rowOff>
    </xdr:to>
    <xdr:cxnSp macro="">
      <xdr:nvCxnSpPr>
        <xdr:cNvPr id="108" name="直線コネクタ 107">
          <a:extLst>
            <a:ext uri="{FF2B5EF4-FFF2-40B4-BE49-F238E27FC236}">
              <a16:creationId xmlns:a16="http://schemas.microsoft.com/office/drawing/2014/main" id="{259DBDF3-FBDB-4AEC-832B-6E635AD8AF4E}"/>
            </a:ext>
          </a:extLst>
        </xdr:cNvPr>
        <xdr:cNvCxnSpPr/>
      </xdr:nvCxnSpPr>
      <xdr:spPr>
        <a:xfrm>
          <a:off x="1029607" y="9399814"/>
          <a:ext cx="0" cy="3524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163286</xdr:colOff>
      <xdr:row>7</xdr:row>
      <xdr:rowOff>27214</xdr:rowOff>
    </xdr:from>
    <xdr:to>
      <xdr:col>7</xdr:col>
      <xdr:colOff>163286</xdr:colOff>
      <xdr:row>13</xdr:row>
      <xdr:rowOff>68036</xdr:rowOff>
    </xdr:to>
    <xdr:cxnSp macro="">
      <xdr:nvCxnSpPr>
        <xdr:cNvPr id="109" name="直線コネクタ 108">
          <a:extLst>
            <a:ext uri="{FF2B5EF4-FFF2-40B4-BE49-F238E27FC236}">
              <a16:creationId xmlns:a16="http://schemas.microsoft.com/office/drawing/2014/main" id="{93C06659-BDA9-4710-85F1-12252EAEEEBB}"/>
            </a:ext>
          </a:extLst>
        </xdr:cNvPr>
        <xdr:cNvCxnSpPr/>
      </xdr:nvCxnSpPr>
      <xdr:spPr>
        <a:xfrm flipV="1">
          <a:off x="1452336" y="1627414"/>
          <a:ext cx="0" cy="141242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32657</xdr:colOff>
      <xdr:row>10</xdr:row>
      <xdr:rowOff>133803</xdr:rowOff>
    </xdr:from>
    <xdr:to>
      <xdr:col>7</xdr:col>
      <xdr:colOff>98082</xdr:colOff>
      <xdr:row>14</xdr:row>
      <xdr:rowOff>40821</xdr:rowOff>
    </xdr:to>
    <xdr:pic>
      <xdr:nvPicPr>
        <xdr:cNvPr id="110" name="Picture 56" descr="クリックすると新しいウィンドウで開きます">
          <a:extLst>
            <a:ext uri="{FF2B5EF4-FFF2-40B4-BE49-F238E27FC236}">
              <a16:creationId xmlns:a16="http://schemas.microsoft.com/office/drawing/2014/main" id="{FDED8B50-E681-41C8-B8D5-B970B755A612}"/>
            </a:ext>
          </a:extLst>
        </xdr:cNvPr>
        <xdr:cNvPicPr>
          <a:picLocks noChangeAspect="1" noChangeArrowheads="1"/>
        </xdr:cNvPicPr>
      </xdr:nvPicPr>
      <xdr:blipFill>
        <a:blip xmlns:r="http://schemas.openxmlformats.org/officeDocument/2006/relationships" r:embed="rId14" cstate="print"/>
        <a:srcRect/>
        <a:stretch>
          <a:fillRect/>
        </a:stretch>
      </xdr:blipFill>
      <xdr:spPr bwMode="auto">
        <a:xfrm flipH="1">
          <a:off x="769257" y="2419803"/>
          <a:ext cx="605175" cy="567418"/>
        </a:xfrm>
        <a:prstGeom prst="rect">
          <a:avLst/>
        </a:prstGeom>
        <a:noFill/>
        <a:ln w="9525">
          <a:noFill/>
          <a:miter lim="800000"/>
          <a:headEnd/>
          <a:tailEnd/>
        </a:ln>
      </xdr:spPr>
    </xdr:pic>
    <xdr:clientData/>
  </xdr:twoCellAnchor>
  <xdr:twoCellAnchor>
    <xdr:from>
      <xdr:col>38</xdr:col>
      <xdr:colOff>1</xdr:colOff>
      <xdr:row>53</xdr:row>
      <xdr:rowOff>1</xdr:rowOff>
    </xdr:from>
    <xdr:to>
      <xdr:col>40</xdr:col>
      <xdr:colOff>19050</xdr:colOff>
      <xdr:row>54</xdr:row>
      <xdr:rowOff>28575</xdr:rowOff>
    </xdr:to>
    <xdr:sp macro="" textlink="">
      <xdr:nvSpPr>
        <xdr:cNvPr id="111" name="角丸四角形 124">
          <a:extLst>
            <a:ext uri="{FF2B5EF4-FFF2-40B4-BE49-F238E27FC236}">
              <a16:creationId xmlns:a16="http://schemas.microsoft.com/office/drawing/2014/main" id="{7963005A-9E97-480C-8801-75DCD1516FA4}"/>
            </a:ext>
          </a:extLst>
        </xdr:cNvPr>
        <xdr:cNvSpPr/>
      </xdr:nvSpPr>
      <xdr:spPr>
        <a:xfrm>
          <a:off x="6978651" y="12115801"/>
          <a:ext cx="387349" cy="25717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a:solidFill>
                <a:schemeClr val="tx1"/>
              </a:solidFill>
            </a:rPr>
            <a:t>テント</a:t>
          </a:r>
        </a:p>
      </xdr:txBody>
    </xdr:sp>
    <xdr:clientData/>
  </xdr:twoCellAnchor>
  <xdr:twoCellAnchor>
    <xdr:from>
      <xdr:col>36</xdr:col>
      <xdr:colOff>103910</xdr:colOff>
      <xdr:row>0</xdr:row>
      <xdr:rowOff>112568</xdr:rowOff>
    </xdr:from>
    <xdr:to>
      <xdr:col>51</xdr:col>
      <xdr:colOff>1</xdr:colOff>
      <xdr:row>3</xdr:row>
      <xdr:rowOff>17319</xdr:rowOff>
    </xdr:to>
    <xdr:sp macro="" textlink="">
      <xdr:nvSpPr>
        <xdr:cNvPr id="112" name="角丸四角形 125">
          <a:extLst>
            <a:ext uri="{FF2B5EF4-FFF2-40B4-BE49-F238E27FC236}">
              <a16:creationId xmlns:a16="http://schemas.microsoft.com/office/drawing/2014/main" id="{581BA2AB-B46F-493A-B7BD-599A91F54CA3}"/>
            </a:ext>
          </a:extLst>
        </xdr:cNvPr>
        <xdr:cNvSpPr/>
      </xdr:nvSpPr>
      <xdr:spPr>
        <a:xfrm>
          <a:off x="6714260" y="112568"/>
          <a:ext cx="2658341" cy="59055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小田急　江ノ島線</a:t>
          </a:r>
        </a:p>
      </xdr:txBody>
    </xdr:sp>
    <xdr:clientData/>
  </xdr:twoCellAnchor>
  <xdr:twoCellAnchor>
    <xdr:from>
      <xdr:col>45</xdr:col>
      <xdr:colOff>25977</xdr:colOff>
      <xdr:row>4</xdr:row>
      <xdr:rowOff>147205</xdr:rowOff>
    </xdr:from>
    <xdr:to>
      <xdr:col>51</xdr:col>
      <xdr:colOff>43295</xdr:colOff>
      <xdr:row>6</xdr:row>
      <xdr:rowOff>34637</xdr:rowOff>
    </xdr:to>
    <xdr:sp macro="" textlink="">
      <xdr:nvSpPr>
        <xdr:cNvPr id="113" name="角丸四角形 126">
          <a:extLst>
            <a:ext uri="{FF2B5EF4-FFF2-40B4-BE49-F238E27FC236}">
              <a16:creationId xmlns:a16="http://schemas.microsoft.com/office/drawing/2014/main" id="{425AF406-3CA5-4CD7-8E18-53DD1BF322F5}"/>
            </a:ext>
          </a:extLst>
        </xdr:cNvPr>
        <xdr:cNvSpPr/>
      </xdr:nvSpPr>
      <xdr:spPr>
        <a:xfrm>
          <a:off x="8293677" y="1061605"/>
          <a:ext cx="1122218" cy="344632"/>
        </a:xfrm>
        <a:prstGeom prst="round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道路</a:t>
          </a:r>
        </a:p>
      </xdr:txBody>
    </xdr:sp>
    <xdr:clientData/>
  </xdr:twoCellAnchor>
  <xdr:twoCellAnchor>
    <xdr:from>
      <xdr:col>40</xdr:col>
      <xdr:colOff>71003</xdr:colOff>
      <xdr:row>53</xdr:row>
      <xdr:rowOff>9525</xdr:rowOff>
    </xdr:from>
    <xdr:to>
      <xdr:col>42</xdr:col>
      <xdr:colOff>114300</xdr:colOff>
      <xdr:row>54</xdr:row>
      <xdr:rowOff>21522</xdr:rowOff>
    </xdr:to>
    <xdr:sp macro="" textlink="">
      <xdr:nvSpPr>
        <xdr:cNvPr id="114" name="角丸四角形 127">
          <a:extLst>
            <a:ext uri="{FF2B5EF4-FFF2-40B4-BE49-F238E27FC236}">
              <a16:creationId xmlns:a16="http://schemas.microsoft.com/office/drawing/2014/main" id="{7F195D76-083A-4FEC-B57E-72B13A91A563}"/>
            </a:ext>
          </a:extLst>
        </xdr:cNvPr>
        <xdr:cNvSpPr/>
      </xdr:nvSpPr>
      <xdr:spPr>
        <a:xfrm>
          <a:off x="7417953" y="12125325"/>
          <a:ext cx="411597" cy="240597"/>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a:solidFill>
                <a:schemeClr val="tx1"/>
              </a:solidFill>
            </a:rPr>
            <a:t>テント</a:t>
          </a:r>
        </a:p>
      </xdr:txBody>
    </xdr:sp>
    <xdr:clientData/>
  </xdr:twoCellAnchor>
  <xdr:twoCellAnchor editAs="oneCell">
    <xdr:from>
      <xdr:col>2</xdr:col>
      <xdr:colOff>0</xdr:colOff>
      <xdr:row>77</xdr:row>
      <xdr:rowOff>0</xdr:rowOff>
    </xdr:from>
    <xdr:to>
      <xdr:col>3</xdr:col>
      <xdr:colOff>9525</xdr:colOff>
      <xdr:row>78</xdr:row>
      <xdr:rowOff>9525</xdr:rowOff>
    </xdr:to>
    <xdr:pic>
      <xdr:nvPicPr>
        <xdr:cNvPr id="115" name="Picture 1">
          <a:extLst>
            <a:ext uri="{FF2B5EF4-FFF2-40B4-BE49-F238E27FC236}">
              <a16:creationId xmlns:a16="http://schemas.microsoft.com/office/drawing/2014/main" id="{01D45078-C19A-4E7B-BB1A-43C36ED62514}"/>
            </a:ext>
          </a:extLst>
        </xdr:cNvPr>
        <xdr:cNvPicPr>
          <a:picLocks noChangeAspect="1" noChangeArrowheads="1"/>
        </xdr:cNvPicPr>
      </xdr:nvPicPr>
      <xdr:blipFill>
        <a:blip xmlns:r="http://schemas.openxmlformats.org/officeDocument/2006/relationships" r:embed="rId15" cstate="print"/>
        <a:srcRect/>
        <a:stretch>
          <a:fillRect/>
        </a:stretch>
      </xdr:blipFill>
      <xdr:spPr bwMode="auto">
        <a:xfrm>
          <a:off x="368300" y="15570200"/>
          <a:ext cx="193675" cy="174625"/>
        </a:xfrm>
        <a:prstGeom prst="rect">
          <a:avLst/>
        </a:prstGeom>
        <a:noFill/>
      </xdr:spPr>
    </xdr:pic>
    <xdr:clientData/>
  </xdr:twoCellAnchor>
  <xdr:twoCellAnchor editAs="oneCell">
    <xdr:from>
      <xdr:col>2</xdr:col>
      <xdr:colOff>0</xdr:colOff>
      <xdr:row>77</xdr:row>
      <xdr:rowOff>0</xdr:rowOff>
    </xdr:from>
    <xdr:to>
      <xdr:col>3</xdr:col>
      <xdr:colOff>9525</xdr:colOff>
      <xdr:row>78</xdr:row>
      <xdr:rowOff>9525</xdr:rowOff>
    </xdr:to>
    <xdr:pic>
      <xdr:nvPicPr>
        <xdr:cNvPr id="116" name="Picture 2">
          <a:extLst>
            <a:ext uri="{FF2B5EF4-FFF2-40B4-BE49-F238E27FC236}">
              <a16:creationId xmlns:a16="http://schemas.microsoft.com/office/drawing/2014/main" id="{DA837FAB-B7CC-4E4B-A9A2-C09157FD2911}"/>
            </a:ext>
          </a:extLst>
        </xdr:cNvPr>
        <xdr:cNvPicPr>
          <a:picLocks noChangeAspect="1" noChangeArrowheads="1"/>
        </xdr:cNvPicPr>
      </xdr:nvPicPr>
      <xdr:blipFill>
        <a:blip xmlns:r="http://schemas.openxmlformats.org/officeDocument/2006/relationships" r:embed="rId15" cstate="print"/>
        <a:srcRect/>
        <a:stretch>
          <a:fillRect/>
        </a:stretch>
      </xdr:blipFill>
      <xdr:spPr bwMode="auto">
        <a:xfrm>
          <a:off x="368300" y="15570200"/>
          <a:ext cx="193675" cy="174625"/>
        </a:xfrm>
        <a:prstGeom prst="rect">
          <a:avLst/>
        </a:prstGeom>
        <a:noFill/>
      </xdr:spPr>
    </xdr:pic>
    <xdr:clientData/>
  </xdr:twoCellAnchor>
  <xdr:twoCellAnchor>
    <xdr:from>
      <xdr:col>13</xdr:col>
      <xdr:colOff>152401</xdr:colOff>
      <xdr:row>58</xdr:row>
      <xdr:rowOff>0</xdr:rowOff>
    </xdr:from>
    <xdr:to>
      <xdr:col>25</xdr:col>
      <xdr:colOff>63500</xdr:colOff>
      <xdr:row>58</xdr:row>
      <xdr:rowOff>0</xdr:rowOff>
    </xdr:to>
    <xdr:grpSp>
      <xdr:nvGrpSpPr>
        <xdr:cNvPr id="117" name="グループ化 116">
          <a:extLst>
            <a:ext uri="{FF2B5EF4-FFF2-40B4-BE49-F238E27FC236}">
              <a16:creationId xmlns:a16="http://schemas.microsoft.com/office/drawing/2014/main" id="{04E61B2F-3B86-46B2-BAB7-458E6B8C5CD5}"/>
            </a:ext>
          </a:extLst>
        </xdr:cNvPr>
        <xdr:cNvGrpSpPr/>
      </xdr:nvGrpSpPr>
      <xdr:grpSpPr>
        <a:xfrm>
          <a:off x="2546351" y="9512300"/>
          <a:ext cx="2101849" cy="0"/>
          <a:chOff x="1016000" y="12674600"/>
          <a:chExt cx="6807029" cy="25336500"/>
        </a:xfrm>
      </xdr:grpSpPr>
      <xdr:pic>
        <xdr:nvPicPr>
          <xdr:cNvPr id="118" name="図 117">
            <a:extLst>
              <a:ext uri="{FF2B5EF4-FFF2-40B4-BE49-F238E27FC236}">
                <a16:creationId xmlns:a16="http://schemas.microsoft.com/office/drawing/2014/main" id="{17D34831-69BF-F21E-401B-19922A38E712}"/>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016000" y="12674600"/>
            <a:ext cx="4222920" cy="253365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9" name="図 118">
            <a:extLst>
              <a:ext uri="{FF2B5EF4-FFF2-40B4-BE49-F238E27FC236}">
                <a16:creationId xmlns:a16="http://schemas.microsoft.com/office/drawing/2014/main" id="{C67E0783-E581-38AF-D0C8-7A16FCA66832}"/>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5178425" y="12722224"/>
            <a:ext cx="2644604" cy="2519362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59</xdr:col>
      <xdr:colOff>95250</xdr:colOff>
      <xdr:row>48</xdr:row>
      <xdr:rowOff>19050</xdr:rowOff>
    </xdr:from>
    <xdr:to>
      <xdr:col>79</xdr:col>
      <xdr:colOff>57150</xdr:colOff>
      <xdr:row>54</xdr:row>
      <xdr:rowOff>152400</xdr:rowOff>
    </xdr:to>
    <xdr:sp macro="" textlink="">
      <xdr:nvSpPr>
        <xdr:cNvPr id="120" name="吹き出し: 角を丸めた四角形 119">
          <a:extLst>
            <a:ext uri="{FF2B5EF4-FFF2-40B4-BE49-F238E27FC236}">
              <a16:creationId xmlns:a16="http://schemas.microsoft.com/office/drawing/2014/main" id="{E0E4D659-A189-42AE-9591-59C2E6875408}"/>
            </a:ext>
          </a:extLst>
        </xdr:cNvPr>
        <xdr:cNvSpPr/>
      </xdr:nvSpPr>
      <xdr:spPr>
        <a:xfrm>
          <a:off x="11010900" y="10991850"/>
          <a:ext cx="3644900" cy="1504950"/>
        </a:xfrm>
        <a:prstGeom prst="wedgeRoundRectCallout">
          <a:avLst>
            <a:gd name="adj1" fmla="val -33632"/>
            <a:gd name="adj2" fmla="val 80533"/>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スタンド下、室内アップ場を</a:t>
          </a:r>
          <a:endParaRPr kumimoji="1" lang="en-US" altLang="ja-JP" sz="2400"/>
        </a:p>
        <a:p>
          <a:pPr algn="l"/>
          <a:r>
            <a:rPr kumimoji="1" lang="ja-JP" altLang="en-US" sz="2400"/>
            <a:t>用具置き場として使用可能</a:t>
          </a:r>
          <a:endParaRPr kumimoji="1" lang="ja-JP" altLang="en-US" sz="3200"/>
        </a:p>
      </xdr:txBody>
    </xdr:sp>
    <xdr:clientData/>
  </xdr:twoCellAnchor>
  <xdr:twoCellAnchor>
    <xdr:from>
      <xdr:col>6</xdr:col>
      <xdr:colOff>85725</xdr:colOff>
      <xdr:row>48</xdr:row>
      <xdr:rowOff>3174</xdr:rowOff>
    </xdr:from>
    <xdr:to>
      <xdr:col>26</xdr:col>
      <xdr:colOff>66675</xdr:colOff>
      <xdr:row>54</xdr:row>
      <xdr:rowOff>136524</xdr:rowOff>
    </xdr:to>
    <xdr:sp macro="" textlink="">
      <xdr:nvSpPr>
        <xdr:cNvPr id="121" name="吹き出し: 角を丸めた四角形 120">
          <a:extLst>
            <a:ext uri="{FF2B5EF4-FFF2-40B4-BE49-F238E27FC236}">
              <a16:creationId xmlns:a16="http://schemas.microsoft.com/office/drawing/2014/main" id="{B6A2375C-3674-43DF-812E-2BAE9C5DF30E}"/>
            </a:ext>
          </a:extLst>
        </xdr:cNvPr>
        <xdr:cNvSpPr/>
      </xdr:nvSpPr>
      <xdr:spPr>
        <a:xfrm>
          <a:off x="1190625" y="10975974"/>
          <a:ext cx="3644900" cy="1504950"/>
        </a:xfrm>
        <a:prstGeom prst="wedgeRoundRectCallout">
          <a:avLst>
            <a:gd name="adj1" fmla="val 31964"/>
            <a:gd name="adj2" fmla="val 73976"/>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スタンド下、室内アップ場を</a:t>
          </a:r>
          <a:endParaRPr kumimoji="1" lang="en-US" altLang="ja-JP" sz="2400"/>
        </a:p>
        <a:p>
          <a:pPr algn="l"/>
          <a:r>
            <a:rPr kumimoji="1" lang="ja-JP" altLang="en-US" sz="2400"/>
            <a:t>用具置き場として使用可能</a:t>
          </a:r>
          <a:endParaRPr kumimoji="1" lang="ja-JP" altLang="en-US" sz="3200"/>
        </a:p>
      </xdr:txBody>
    </xdr:sp>
    <xdr:clientData/>
  </xdr:twoCellAnchor>
  <xdr:twoCellAnchor editAs="oneCell">
    <xdr:from>
      <xdr:col>7</xdr:col>
      <xdr:colOff>76200</xdr:colOff>
      <xdr:row>56</xdr:row>
      <xdr:rowOff>114300</xdr:rowOff>
    </xdr:from>
    <xdr:to>
      <xdr:col>78</xdr:col>
      <xdr:colOff>104775</xdr:colOff>
      <xdr:row>63</xdr:row>
      <xdr:rowOff>63500</xdr:rowOff>
    </xdr:to>
    <xdr:sp macro="" textlink="">
      <xdr:nvSpPr>
        <xdr:cNvPr id="122" name="AutoShape 1">
          <a:extLst>
            <a:ext uri="{FF2B5EF4-FFF2-40B4-BE49-F238E27FC236}">
              <a16:creationId xmlns:a16="http://schemas.microsoft.com/office/drawing/2014/main" id="{3135BF64-18CA-43C9-89D2-02C0576B11E8}"/>
            </a:ext>
          </a:extLst>
        </xdr:cNvPr>
        <xdr:cNvSpPr>
          <a:spLocks noChangeAspect="1" noChangeArrowheads="1"/>
        </xdr:cNvSpPr>
      </xdr:nvSpPr>
      <xdr:spPr bwMode="auto">
        <a:xfrm>
          <a:off x="1365250" y="12915900"/>
          <a:ext cx="12887325" cy="1104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38</xdr:col>
      <xdr:colOff>76200</xdr:colOff>
      <xdr:row>7</xdr:row>
      <xdr:rowOff>152400</xdr:rowOff>
    </xdr:from>
    <xdr:to>
      <xdr:col>51</xdr:col>
      <xdr:colOff>152400</xdr:colOff>
      <xdr:row>10</xdr:row>
      <xdr:rowOff>57150</xdr:rowOff>
    </xdr:to>
    <xdr:sp macro="" textlink="">
      <xdr:nvSpPr>
        <xdr:cNvPr id="123" name="テキスト ボックス 122">
          <a:extLst>
            <a:ext uri="{FF2B5EF4-FFF2-40B4-BE49-F238E27FC236}">
              <a16:creationId xmlns:a16="http://schemas.microsoft.com/office/drawing/2014/main" id="{9D9D94E1-57D3-4137-ADB5-FBC880959253}"/>
            </a:ext>
          </a:extLst>
        </xdr:cNvPr>
        <xdr:cNvSpPr txBox="1"/>
      </xdr:nvSpPr>
      <xdr:spPr>
        <a:xfrm>
          <a:off x="7054850" y="1752600"/>
          <a:ext cx="247015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000"/>
            <a:t>学年別競技　会場割当</a:t>
          </a:r>
        </a:p>
      </xdr:txBody>
    </xdr:sp>
    <xdr:clientData/>
  </xdr:twoCellAnchor>
  <xdr:twoCellAnchor>
    <xdr:from>
      <xdr:col>68</xdr:col>
      <xdr:colOff>57150</xdr:colOff>
      <xdr:row>22</xdr:row>
      <xdr:rowOff>133350</xdr:rowOff>
    </xdr:from>
    <xdr:to>
      <xdr:col>78</xdr:col>
      <xdr:colOff>57150</xdr:colOff>
      <xdr:row>37</xdr:row>
      <xdr:rowOff>0</xdr:rowOff>
    </xdr:to>
    <xdr:sp macro="" textlink="">
      <xdr:nvSpPr>
        <xdr:cNvPr id="124" name="テキスト ボックス 123">
          <a:extLst>
            <a:ext uri="{FF2B5EF4-FFF2-40B4-BE49-F238E27FC236}">
              <a16:creationId xmlns:a16="http://schemas.microsoft.com/office/drawing/2014/main" id="{CBAABBC7-AA6B-4609-BED4-B71E01426E5A}"/>
            </a:ext>
          </a:extLst>
        </xdr:cNvPr>
        <xdr:cNvSpPr txBox="1"/>
      </xdr:nvSpPr>
      <xdr:spPr>
        <a:xfrm>
          <a:off x="12630150" y="5162550"/>
          <a:ext cx="1841500" cy="3295650"/>
        </a:xfrm>
        <a:prstGeom prst="rect">
          <a:avLst/>
        </a:prstGeom>
        <a:solidFill>
          <a:schemeClr val="accen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玉入れ</a:t>
          </a:r>
          <a:endParaRPr kumimoji="1" lang="en-US" altLang="ja-JP" sz="2000"/>
        </a:p>
        <a:p>
          <a:r>
            <a:rPr kumimoji="1" lang="ja-JP" altLang="en-US" sz="2000"/>
            <a:t>〇藤沢</a:t>
          </a:r>
        </a:p>
      </xdr:txBody>
    </xdr:sp>
    <xdr:clientData/>
  </xdr:twoCellAnchor>
  <xdr:twoCellAnchor>
    <xdr:from>
      <xdr:col>12</xdr:col>
      <xdr:colOff>9525</xdr:colOff>
      <xdr:row>21</xdr:row>
      <xdr:rowOff>155574</xdr:rowOff>
    </xdr:from>
    <xdr:to>
      <xdr:col>22</xdr:col>
      <xdr:colOff>28575</xdr:colOff>
      <xdr:row>36</xdr:row>
      <xdr:rowOff>22224</xdr:rowOff>
    </xdr:to>
    <xdr:sp macro="" textlink="">
      <xdr:nvSpPr>
        <xdr:cNvPr id="125" name="テキスト ボックス 124">
          <a:extLst>
            <a:ext uri="{FF2B5EF4-FFF2-40B4-BE49-F238E27FC236}">
              <a16:creationId xmlns:a16="http://schemas.microsoft.com/office/drawing/2014/main" id="{836D3CD5-3EDF-4AE4-806C-17470234831A}"/>
            </a:ext>
          </a:extLst>
        </xdr:cNvPr>
        <xdr:cNvSpPr txBox="1"/>
      </xdr:nvSpPr>
      <xdr:spPr>
        <a:xfrm>
          <a:off x="2219325" y="4956174"/>
          <a:ext cx="1841500" cy="3295650"/>
        </a:xfrm>
        <a:prstGeom prst="rect">
          <a:avLst/>
        </a:prstGeom>
        <a:solidFill>
          <a:schemeClr val="accen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背中でサンドイッチリレー</a:t>
          </a:r>
          <a:endParaRPr kumimoji="1" lang="en-US" altLang="ja-JP" sz="2000"/>
        </a:p>
        <a:p>
          <a:r>
            <a:rPr kumimoji="1" lang="ja-JP" altLang="en-US" sz="2000"/>
            <a:t>〇相模原</a:t>
          </a:r>
        </a:p>
      </xdr:txBody>
    </xdr:sp>
    <xdr:clientData/>
  </xdr:twoCellAnchor>
  <xdr:twoCellAnchor>
    <xdr:from>
      <xdr:col>30</xdr:col>
      <xdr:colOff>161924</xdr:colOff>
      <xdr:row>12</xdr:row>
      <xdr:rowOff>41274</xdr:rowOff>
    </xdr:from>
    <xdr:to>
      <xdr:col>44</xdr:col>
      <xdr:colOff>95250</xdr:colOff>
      <xdr:row>26</xdr:row>
      <xdr:rowOff>79374</xdr:rowOff>
    </xdr:to>
    <xdr:sp macro="" textlink="">
      <xdr:nvSpPr>
        <xdr:cNvPr id="126" name="テキスト ボックス 125">
          <a:extLst>
            <a:ext uri="{FF2B5EF4-FFF2-40B4-BE49-F238E27FC236}">
              <a16:creationId xmlns:a16="http://schemas.microsoft.com/office/drawing/2014/main" id="{AB1F201B-43C6-49B1-A717-7EEC9C8812D0}"/>
            </a:ext>
          </a:extLst>
        </xdr:cNvPr>
        <xdr:cNvSpPr txBox="1"/>
      </xdr:nvSpPr>
      <xdr:spPr>
        <a:xfrm>
          <a:off x="5667374" y="2784474"/>
          <a:ext cx="2511426" cy="3238500"/>
        </a:xfrm>
        <a:prstGeom prst="rect">
          <a:avLst/>
        </a:prstGeom>
        <a:solidFill>
          <a:schemeClr val="accen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はち虫</a:t>
          </a:r>
          <a:endParaRPr kumimoji="1" lang="en-US" altLang="ja-JP" sz="2000"/>
        </a:p>
        <a:p>
          <a:r>
            <a:rPr kumimoji="1" lang="ja-JP" altLang="en-US" sz="2000"/>
            <a:t>〇海老名</a:t>
          </a:r>
        </a:p>
      </xdr:txBody>
    </xdr:sp>
    <xdr:clientData/>
  </xdr:twoCellAnchor>
  <xdr:twoCellAnchor>
    <xdr:from>
      <xdr:col>47</xdr:col>
      <xdr:colOff>190500</xdr:colOff>
      <xdr:row>12</xdr:row>
      <xdr:rowOff>41274</xdr:rowOff>
    </xdr:from>
    <xdr:to>
      <xdr:col>60</xdr:col>
      <xdr:colOff>190500</xdr:colOff>
      <xdr:row>26</xdr:row>
      <xdr:rowOff>79374</xdr:rowOff>
    </xdr:to>
    <xdr:sp macro="" textlink="">
      <xdr:nvSpPr>
        <xdr:cNvPr id="127" name="テキスト ボックス 126">
          <a:extLst>
            <a:ext uri="{FF2B5EF4-FFF2-40B4-BE49-F238E27FC236}">
              <a16:creationId xmlns:a16="http://schemas.microsoft.com/office/drawing/2014/main" id="{8C82ABF2-961C-4C15-AA30-36D0873E01B0}"/>
            </a:ext>
          </a:extLst>
        </xdr:cNvPr>
        <xdr:cNvSpPr txBox="1"/>
      </xdr:nvSpPr>
      <xdr:spPr>
        <a:xfrm>
          <a:off x="8820150" y="2784474"/>
          <a:ext cx="2463800" cy="3238500"/>
        </a:xfrm>
        <a:prstGeom prst="rect">
          <a:avLst/>
        </a:prstGeom>
        <a:solidFill>
          <a:schemeClr val="accen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キックおんぶ</a:t>
          </a:r>
          <a:endParaRPr kumimoji="1" lang="en-US" altLang="ja-JP" sz="2000"/>
        </a:p>
        <a:p>
          <a:r>
            <a:rPr kumimoji="1" lang="ja-JP" altLang="en-US" sz="2000"/>
            <a:t>〇川崎</a:t>
          </a:r>
        </a:p>
      </xdr:txBody>
    </xdr:sp>
    <xdr:clientData/>
  </xdr:twoCellAnchor>
  <xdr:twoCellAnchor>
    <xdr:from>
      <xdr:col>48</xdr:col>
      <xdr:colOff>57150</xdr:colOff>
      <xdr:row>31</xdr:row>
      <xdr:rowOff>41274</xdr:rowOff>
    </xdr:from>
    <xdr:to>
      <xdr:col>60</xdr:col>
      <xdr:colOff>171450</xdr:colOff>
      <xdr:row>45</xdr:row>
      <xdr:rowOff>79374</xdr:rowOff>
    </xdr:to>
    <xdr:sp macro="" textlink="">
      <xdr:nvSpPr>
        <xdr:cNvPr id="128" name="テキスト ボックス 127">
          <a:extLst>
            <a:ext uri="{FF2B5EF4-FFF2-40B4-BE49-F238E27FC236}">
              <a16:creationId xmlns:a16="http://schemas.microsoft.com/office/drawing/2014/main" id="{ABCA50A9-7DD4-4702-9BFA-0498ECD5A165}"/>
            </a:ext>
          </a:extLst>
        </xdr:cNvPr>
        <xdr:cNvSpPr txBox="1"/>
      </xdr:nvSpPr>
      <xdr:spPr>
        <a:xfrm>
          <a:off x="8877300" y="7127874"/>
          <a:ext cx="2393950" cy="3238500"/>
        </a:xfrm>
        <a:prstGeom prst="rect">
          <a:avLst/>
        </a:prstGeom>
        <a:solidFill>
          <a:schemeClr val="accen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タグしっぽ取り</a:t>
          </a:r>
          <a:endParaRPr kumimoji="1" lang="en-US" altLang="ja-JP" sz="2000"/>
        </a:p>
        <a:p>
          <a:r>
            <a:rPr kumimoji="1" lang="ja-JP" altLang="en-US" sz="2000"/>
            <a:t>〇横浜</a:t>
          </a:r>
        </a:p>
      </xdr:txBody>
    </xdr:sp>
    <xdr:clientData/>
  </xdr:twoCellAnchor>
  <xdr:twoCellAnchor>
    <xdr:from>
      <xdr:col>30</xdr:col>
      <xdr:colOff>142874</xdr:colOff>
      <xdr:row>31</xdr:row>
      <xdr:rowOff>3174</xdr:rowOff>
    </xdr:from>
    <xdr:to>
      <xdr:col>44</xdr:col>
      <xdr:colOff>57150</xdr:colOff>
      <xdr:row>45</xdr:row>
      <xdr:rowOff>41274</xdr:rowOff>
    </xdr:to>
    <xdr:sp macro="" textlink="">
      <xdr:nvSpPr>
        <xdr:cNvPr id="129" name="テキスト ボックス 128">
          <a:extLst>
            <a:ext uri="{FF2B5EF4-FFF2-40B4-BE49-F238E27FC236}">
              <a16:creationId xmlns:a16="http://schemas.microsoft.com/office/drawing/2014/main" id="{8261D450-37D4-4518-AA9D-863BC377926F}"/>
            </a:ext>
          </a:extLst>
        </xdr:cNvPr>
        <xdr:cNvSpPr txBox="1"/>
      </xdr:nvSpPr>
      <xdr:spPr>
        <a:xfrm>
          <a:off x="5648324" y="7089774"/>
          <a:ext cx="2492376" cy="3238500"/>
        </a:xfrm>
        <a:prstGeom prst="rect">
          <a:avLst/>
        </a:prstGeom>
        <a:solidFill>
          <a:schemeClr val="accen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台風の目</a:t>
          </a:r>
          <a:endParaRPr kumimoji="1" lang="en-US" altLang="ja-JP" sz="2000"/>
        </a:p>
        <a:p>
          <a:r>
            <a:rPr kumimoji="1" lang="ja-JP" altLang="en-US" sz="2000"/>
            <a:t>〇大和</a:t>
          </a:r>
        </a:p>
      </xdr:txBody>
    </xdr:sp>
    <xdr:clientData/>
  </xdr:twoCellAnchor>
  <xdr:twoCellAnchor>
    <xdr:from>
      <xdr:col>62</xdr:col>
      <xdr:colOff>19050</xdr:colOff>
      <xdr:row>12</xdr:row>
      <xdr:rowOff>57150</xdr:rowOff>
    </xdr:from>
    <xdr:to>
      <xdr:col>66</xdr:col>
      <xdr:colOff>133350</xdr:colOff>
      <xdr:row>45</xdr:row>
      <xdr:rowOff>57150</xdr:rowOff>
    </xdr:to>
    <xdr:sp macro="" textlink="">
      <xdr:nvSpPr>
        <xdr:cNvPr id="130" name="テキスト ボックス 129">
          <a:extLst>
            <a:ext uri="{FF2B5EF4-FFF2-40B4-BE49-F238E27FC236}">
              <a16:creationId xmlns:a16="http://schemas.microsoft.com/office/drawing/2014/main" id="{FC7014A7-1293-4C42-9FDB-E806A51F0ED6}"/>
            </a:ext>
          </a:extLst>
        </xdr:cNvPr>
        <xdr:cNvSpPr txBox="1"/>
      </xdr:nvSpPr>
      <xdr:spPr>
        <a:xfrm>
          <a:off x="11487150" y="2800350"/>
          <a:ext cx="850900" cy="7543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600"/>
        </a:p>
        <a:p>
          <a:endParaRPr kumimoji="1" lang="en-US" altLang="ja-JP" sz="1600"/>
        </a:p>
        <a:p>
          <a:endParaRPr kumimoji="1" lang="en-US" altLang="ja-JP" sz="1600"/>
        </a:p>
        <a:p>
          <a:endParaRPr kumimoji="1" lang="en-US" altLang="ja-JP" sz="1600"/>
        </a:p>
        <a:p>
          <a:endParaRPr kumimoji="1" lang="en-US" altLang="ja-JP" sz="1600"/>
        </a:p>
        <a:p>
          <a:endParaRPr kumimoji="1" lang="en-US" altLang="ja-JP" sz="1600"/>
        </a:p>
        <a:p>
          <a:endParaRPr kumimoji="1" lang="en-US" altLang="ja-JP" sz="1600"/>
        </a:p>
        <a:p>
          <a:endParaRPr kumimoji="1" lang="en-US" altLang="ja-JP" sz="1600"/>
        </a:p>
        <a:p>
          <a:endParaRPr kumimoji="1" lang="en-US" altLang="ja-JP" sz="1600"/>
        </a:p>
        <a:p>
          <a:endParaRPr kumimoji="1" lang="en-US" altLang="ja-JP" sz="1600"/>
        </a:p>
        <a:p>
          <a:r>
            <a:rPr kumimoji="1" lang="ja-JP" altLang="en-US" sz="1600"/>
            <a:t>集合</a:t>
          </a:r>
          <a:endParaRPr kumimoji="1" lang="en-US" altLang="ja-JP" sz="1600"/>
        </a:p>
        <a:p>
          <a:r>
            <a:rPr kumimoji="1" lang="ja-JP" altLang="en-US" sz="1600"/>
            <a:t>場所</a:t>
          </a:r>
        </a:p>
      </xdr:txBody>
    </xdr:sp>
    <xdr:clientData/>
  </xdr:twoCellAnchor>
  <xdr:twoCellAnchor>
    <xdr:from>
      <xdr:col>24</xdr:col>
      <xdr:colOff>95250</xdr:colOff>
      <xdr:row>12</xdr:row>
      <xdr:rowOff>57150</xdr:rowOff>
    </xdr:from>
    <xdr:to>
      <xdr:col>29</xdr:col>
      <xdr:colOff>0</xdr:colOff>
      <xdr:row>45</xdr:row>
      <xdr:rowOff>57150</xdr:rowOff>
    </xdr:to>
    <xdr:sp macro="" textlink="">
      <xdr:nvSpPr>
        <xdr:cNvPr id="131" name="テキスト ボックス 130">
          <a:extLst>
            <a:ext uri="{FF2B5EF4-FFF2-40B4-BE49-F238E27FC236}">
              <a16:creationId xmlns:a16="http://schemas.microsoft.com/office/drawing/2014/main" id="{895F96FD-1650-47FD-818C-08767F3783A1}"/>
            </a:ext>
          </a:extLst>
        </xdr:cNvPr>
        <xdr:cNvSpPr txBox="1"/>
      </xdr:nvSpPr>
      <xdr:spPr>
        <a:xfrm>
          <a:off x="4495800" y="2800350"/>
          <a:ext cx="825500" cy="7543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600"/>
        </a:p>
        <a:p>
          <a:endParaRPr kumimoji="1" lang="en-US" altLang="ja-JP" sz="1600"/>
        </a:p>
        <a:p>
          <a:endParaRPr kumimoji="1" lang="en-US" altLang="ja-JP" sz="1600"/>
        </a:p>
        <a:p>
          <a:endParaRPr kumimoji="1" lang="en-US" altLang="ja-JP" sz="1600"/>
        </a:p>
        <a:p>
          <a:endParaRPr kumimoji="1" lang="en-US" altLang="ja-JP" sz="1600"/>
        </a:p>
        <a:p>
          <a:endParaRPr kumimoji="1" lang="en-US" altLang="ja-JP" sz="1600"/>
        </a:p>
        <a:p>
          <a:endParaRPr kumimoji="1" lang="en-US" altLang="ja-JP" sz="1600"/>
        </a:p>
        <a:p>
          <a:endParaRPr kumimoji="1" lang="en-US" altLang="ja-JP" sz="1600"/>
        </a:p>
        <a:p>
          <a:endParaRPr kumimoji="1" lang="en-US" altLang="ja-JP" sz="1600"/>
        </a:p>
        <a:p>
          <a:endParaRPr kumimoji="1" lang="en-US" altLang="ja-JP" sz="1600"/>
        </a:p>
        <a:p>
          <a:r>
            <a:rPr kumimoji="1" lang="ja-JP" altLang="en-US" sz="1600"/>
            <a:t>集合</a:t>
          </a:r>
          <a:endParaRPr kumimoji="1" lang="en-US" altLang="ja-JP" sz="1600"/>
        </a:p>
        <a:p>
          <a:r>
            <a:rPr kumimoji="1" lang="ja-JP" altLang="en-US" sz="1600"/>
            <a:t>場所</a:t>
          </a:r>
        </a:p>
      </xdr:txBody>
    </xdr:sp>
    <xdr:clientData/>
  </xdr:twoCellAnchor>
  <xdr:twoCellAnchor>
    <xdr:from>
      <xdr:col>1</xdr:col>
      <xdr:colOff>180975</xdr:colOff>
      <xdr:row>0</xdr:row>
      <xdr:rowOff>130962</xdr:rowOff>
    </xdr:from>
    <xdr:to>
      <xdr:col>84</xdr:col>
      <xdr:colOff>95250</xdr:colOff>
      <xdr:row>1</xdr:row>
      <xdr:rowOff>40821</xdr:rowOff>
    </xdr:to>
    <xdr:grpSp>
      <xdr:nvGrpSpPr>
        <xdr:cNvPr id="132" name="グループ化 131">
          <a:extLst>
            <a:ext uri="{FF2B5EF4-FFF2-40B4-BE49-F238E27FC236}">
              <a16:creationId xmlns:a16="http://schemas.microsoft.com/office/drawing/2014/main" id="{D5F520CC-E34A-453D-99A1-2286CA640B08}"/>
            </a:ext>
          </a:extLst>
        </xdr:cNvPr>
        <xdr:cNvGrpSpPr/>
      </xdr:nvGrpSpPr>
      <xdr:grpSpPr>
        <a:xfrm>
          <a:off x="365125" y="130962"/>
          <a:ext cx="15249525" cy="74959"/>
          <a:chOff x="383381" y="1631150"/>
          <a:chExt cx="17437899" cy="75253"/>
        </a:xfrm>
      </xdr:grpSpPr>
      <xdr:cxnSp macro="">
        <xdr:nvCxnSpPr>
          <xdr:cNvPr id="133" name="直線コネクタ 132">
            <a:extLst>
              <a:ext uri="{FF2B5EF4-FFF2-40B4-BE49-F238E27FC236}">
                <a16:creationId xmlns:a16="http://schemas.microsoft.com/office/drawing/2014/main" id="{67CF8CEA-99B3-8C0B-0F2B-723ABC827805}"/>
              </a:ext>
            </a:extLst>
          </xdr:cNvPr>
          <xdr:cNvCxnSpPr/>
        </xdr:nvCxnSpPr>
        <xdr:spPr>
          <a:xfrm>
            <a:off x="383381" y="1706403"/>
            <a:ext cx="174283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4" name="正方形/長方形 133">
            <a:extLst>
              <a:ext uri="{FF2B5EF4-FFF2-40B4-BE49-F238E27FC236}">
                <a16:creationId xmlns:a16="http://schemas.microsoft.com/office/drawing/2014/main" id="{38FBFFDC-CEB1-8848-0EC4-49D1B7805104}"/>
              </a:ext>
            </a:extLst>
          </xdr:cNvPr>
          <xdr:cNvSpPr/>
        </xdr:nvSpPr>
        <xdr:spPr>
          <a:xfrm>
            <a:off x="519113"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35" name="正方形/長方形 134">
            <a:extLst>
              <a:ext uri="{FF2B5EF4-FFF2-40B4-BE49-F238E27FC236}">
                <a16:creationId xmlns:a16="http://schemas.microsoft.com/office/drawing/2014/main" id="{7340434A-30F4-C3BA-0621-CE660573D36B}"/>
              </a:ext>
            </a:extLst>
          </xdr:cNvPr>
          <xdr:cNvSpPr/>
        </xdr:nvSpPr>
        <xdr:spPr>
          <a:xfrm>
            <a:off x="1065571" y="1656636"/>
            <a:ext cx="28813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36" name="正方形/長方形 135">
            <a:extLst>
              <a:ext uri="{FF2B5EF4-FFF2-40B4-BE49-F238E27FC236}">
                <a16:creationId xmlns:a16="http://schemas.microsoft.com/office/drawing/2014/main" id="{41BDDC8D-756C-860E-2FD1-BC3ED3E589C3}"/>
              </a:ext>
            </a:extLst>
          </xdr:cNvPr>
          <xdr:cNvSpPr/>
        </xdr:nvSpPr>
        <xdr:spPr>
          <a:xfrm>
            <a:off x="1609649"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37" name="正方形/長方形 136">
            <a:extLst>
              <a:ext uri="{FF2B5EF4-FFF2-40B4-BE49-F238E27FC236}">
                <a16:creationId xmlns:a16="http://schemas.microsoft.com/office/drawing/2014/main" id="{E3652CE0-67AF-E30D-8586-5BF6CDBFA431}"/>
              </a:ext>
            </a:extLst>
          </xdr:cNvPr>
          <xdr:cNvSpPr/>
        </xdr:nvSpPr>
        <xdr:spPr>
          <a:xfrm>
            <a:off x="2156107"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38" name="正方形/長方形 137">
            <a:extLst>
              <a:ext uri="{FF2B5EF4-FFF2-40B4-BE49-F238E27FC236}">
                <a16:creationId xmlns:a16="http://schemas.microsoft.com/office/drawing/2014/main" id="{44304749-A36D-503A-5397-741FD88CFF79}"/>
              </a:ext>
            </a:extLst>
          </xdr:cNvPr>
          <xdr:cNvSpPr/>
        </xdr:nvSpPr>
        <xdr:spPr>
          <a:xfrm>
            <a:off x="2700184" y="1656636"/>
            <a:ext cx="28813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39" name="正方形/長方形 138">
            <a:extLst>
              <a:ext uri="{FF2B5EF4-FFF2-40B4-BE49-F238E27FC236}">
                <a16:creationId xmlns:a16="http://schemas.microsoft.com/office/drawing/2014/main" id="{12A3552E-86F7-A590-A734-C3F29208DC2F}"/>
              </a:ext>
            </a:extLst>
          </xdr:cNvPr>
          <xdr:cNvSpPr/>
        </xdr:nvSpPr>
        <xdr:spPr>
          <a:xfrm>
            <a:off x="3244262"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40" name="正方形/長方形 139">
            <a:extLst>
              <a:ext uri="{FF2B5EF4-FFF2-40B4-BE49-F238E27FC236}">
                <a16:creationId xmlns:a16="http://schemas.microsoft.com/office/drawing/2014/main" id="{7599E84E-FBB5-E8FC-C47C-1700A7C7AD0C}"/>
              </a:ext>
            </a:extLst>
          </xdr:cNvPr>
          <xdr:cNvSpPr/>
        </xdr:nvSpPr>
        <xdr:spPr>
          <a:xfrm>
            <a:off x="3788339"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41" name="正方形/長方形 140">
            <a:extLst>
              <a:ext uri="{FF2B5EF4-FFF2-40B4-BE49-F238E27FC236}">
                <a16:creationId xmlns:a16="http://schemas.microsoft.com/office/drawing/2014/main" id="{47DBDB53-63D7-7209-34E3-74B0821D952C}"/>
              </a:ext>
            </a:extLst>
          </xdr:cNvPr>
          <xdr:cNvSpPr/>
        </xdr:nvSpPr>
        <xdr:spPr>
          <a:xfrm>
            <a:off x="4334797" y="1656636"/>
            <a:ext cx="28813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42" name="正方形/長方形 141">
            <a:extLst>
              <a:ext uri="{FF2B5EF4-FFF2-40B4-BE49-F238E27FC236}">
                <a16:creationId xmlns:a16="http://schemas.microsoft.com/office/drawing/2014/main" id="{B2C66294-7496-BFD4-8DF7-9B7F7E4E14A5}"/>
              </a:ext>
            </a:extLst>
          </xdr:cNvPr>
          <xdr:cNvSpPr/>
        </xdr:nvSpPr>
        <xdr:spPr>
          <a:xfrm>
            <a:off x="4878875"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43" name="正方形/長方形 142">
            <a:extLst>
              <a:ext uri="{FF2B5EF4-FFF2-40B4-BE49-F238E27FC236}">
                <a16:creationId xmlns:a16="http://schemas.microsoft.com/office/drawing/2014/main" id="{1790102D-D213-FC81-1C27-7B0A0C8C3F69}"/>
              </a:ext>
            </a:extLst>
          </xdr:cNvPr>
          <xdr:cNvSpPr/>
        </xdr:nvSpPr>
        <xdr:spPr>
          <a:xfrm>
            <a:off x="5422952"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44" name="正方形/長方形 143">
            <a:extLst>
              <a:ext uri="{FF2B5EF4-FFF2-40B4-BE49-F238E27FC236}">
                <a16:creationId xmlns:a16="http://schemas.microsoft.com/office/drawing/2014/main" id="{91F97F0C-A1C0-3D82-689B-6C8C4D270808}"/>
              </a:ext>
            </a:extLst>
          </xdr:cNvPr>
          <xdr:cNvSpPr/>
        </xdr:nvSpPr>
        <xdr:spPr>
          <a:xfrm>
            <a:off x="5969410" y="1656636"/>
            <a:ext cx="28813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45" name="正方形/長方形 144">
            <a:extLst>
              <a:ext uri="{FF2B5EF4-FFF2-40B4-BE49-F238E27FC236}">
                <a16:creationId xmlns:a16="http://schemas.microsoft.com/office/drawing/2014/main" id="{0A1D4050-B299-3833-E91D-8BA88A5FDE0B}"/>
              </a:ext>
            </a:extLst>
          </xdr:cNvPr>
          <xdr:cNvSpPr/>
        </xdr:nvSpPr>
        <xdr:spPr>
          <a:xfrm>
            <a:off x="6513488"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46" name="正方形/長方形 145">
            <a:extLst>
              <a:ext uri="{FF2B5EF4-FFF2-40B4-BE49-F238E27FC236}">
                <a16:creationId xmlns:a16="http://schemas.microsoft.com/office/drawing/2014/main" id="{F1E17354-1A2B-D9FD-890F-E5BFECBF2B8E}"/>
              </a:ext>
            </a:extLst>
          </xdr:cNvPr>
          <xdr:cNvSpPr/>
        </xdr:nvSpPr>
        <xdr:spPr>
          <a:xfrm>
            <a:off x="7057565"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47" name="正方形/長方形 146">
            <a:extLst>
              <a:ext uri="{FF2B5EF4-FFF2-40B4-BE49-F238E27FC236}">
                <a16:creationId xmlns:a16="http://schemas.microsoft.com/office/drawing/2014/main" id="{C6ABBCEF-F343-7226-911A-3FAB3E4492A9}"/>
              </a:ext>
            </a:extLst>
          </xdr:cNvPr>
          <xdr:cNvSpPr/>
        </xdr:nvSpPr>
        <xdr:spPr>
          <a:xfrm>
            <a:off x="7604023" y="1656636"/>
            <a:ext cx="28813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48" name="正方形/長方形 147">
            <a:extLst>
              <a:ext uri="{FF2B5EF4-FFF2-40B4-BE49-F238E27FC236}">
                <a16:creationId xmlns:a16="http://schemas.microsoft.com/office/drawing/2014/main" id="{875D9E3A-13AF-83A7-9617-EFBAE0B1CA56}"/>
              </a:ext>
            </a:extLst>
          </xdr:cNvPr>
          <xdr:cNvSpPr/>
        </xdr:nvSpPr>
        <xdr:spPr>
          <a:xfrm>
            <a:off x="8148101"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49" name="正方形/長方形 148">
            <a:extLst>
              <a:ext uri="{FF2B5EF4-FFF2-40B4-BE49-F238E27FC236}">
                <a16:creationId xmlns:a16="http://schemas.microsoft.com/office/drawing/2014/main" id="{9C7CA209-0602-E01C-C5C8-531CB27464CF}"/>
              </a:ext>
            </a:extLst>
          </xdr:cNvPr>
          <xdr:cNvSpPr/>
        </xdr:nvSpPr>
        <xdr:spPr>
          <a:xfrm>
            <a:off x="8692178"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50" name="正方形/長方形 149">
            <a:extLst>
              <a:ext uri="{FF2B5EF4-FFF2-40B4-BE49-F238E27FC236}">
                <a16:creationId xmlns:a16="http://schemas.microsoft.com/office/drawing/2014/main" id="{FEE847A9-C045-CBD1-C0C2-A0DF1D49A0FC}"/>
              </a:ext>
            </a:extLst>
          </xdr:cNvPr>
          <xdr:cNvSpPr/>
        </xdr:nvSpPr>
        <xdr:spPr>
          <a:xfrm>
            <a:off x="9238636" y="1656636"/>
            <a:ext cx="290513"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51" name="正方形/長方形 150">
            <a:extLst>
              <a:ext uri="{FF2B5EF4-FFF2-40B4-BE49-F238E27FC236}">
                <a16:creationId xmlns:a16="http://schemas.microsoft.com/office/drawing/2014/main" id="{D018AF70-E436-830D-5E52-2ABDCEAFE6E5}"/>
              </a:ext>
            </a:extLst>
          </xdr:cNvPr>
          <xdr:cNvSpPr/>
        </xdr:nvSpPr>
        <xdr:spPr>
          <a:xfrm>
            <a:off x="9785095"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52" name="正方形/長方形 151">
            <a:extLst>
              <a:ext uri="{FF2B5EF4-FFF2-40B4-BE49-F238E27FC236}">
                <a16:creationId xmlns:a16="http://schemas.microsoft.com/office/drawing/2014/main" id="{56B0AD90-4A9D-6D4C-F709-8E32F4F2C442}"/>
              </a:ext>
            </a:extLst>
          </xdr:cNvPr>
          <xdr:cNvSpPr/>
        </xdr:nvSpPr>
        <xdr:spPr>
          <a:xfrm>
            <a:off x="10329172"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53" name="正方形/長方形 152">
            <a:extLst>
              <a:ext uri="{FF2B5EF4-FFF2-40B4-BE49-F238E27FC236}">
                <a16:creationId xmlns:a16="http://schemas.microsoft.com/office/drawing/2014/main" id="{69DA6347-63FE-1E01-9621-C8508FC0E3D4}"/>
              </a:ext>
            </a:extLst>
          </xdr:cNvPr>
          <xdr:cNvSpPr/>
        </xdr:nvSpPr>
        <xdr:spPr>
          <a:xfrm>
            <a:off x="10875630" y="1656636"/>
            <a:ext cx="290513"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54" name="正方形/長方形 153">
            <a:extLst>
              <a:ext uri="{FF2B5EF4-FFF2-40B4-BE49-F238E27FC236}">
                <a16:creationId xmlns:a16="http://schemas.microsoft.com/office/drawing/2014/main" id="{9DDE3BF6-A29C-D013-360F-25AA0CC5B615}"/>
              </a:ext>
            </a:extLst>
          </xdr:cNvPr>
          <xdr:cNvSpPr/>
        </xdr:nvSpPr>
        <xdr:spPr>
          <a:xfrm>
            <a:off x="11422089"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55" name="正方形/長方形 154">
            <a:extLst>
              <a:ext uri="{FF2B5EF4-FFF2-40B4-BE49-F238E27FC236}">
                <a16:creationId xmlns:a16="http://schemas.microsoft.com/office/drawing/2014/main" id="{F904049A-9801-4C19-E4CB-0B30D68CE5C9}"/>
              </a:ext>
            </a:extLst>
          </xdr:cNvPr>
          <xdr:cNvSpPr/>
        </xdr:nvSpPr>
        <xdr:spPr>
          <a:xfrm>
            <a:off x="11966166"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56" name="正方形/長方形 155">
            <a:extLst>
              <a:ext uri="{FF2B5EF4-FFF2-40B4-BE49-F238E27FC236}">
                <a16:creationId xmlns:a16="http://schemas.microsoft.com/office/drawing/2014/main" id="{B9A3B685-058B-99FA-2FB9-866E37ADE2D0}"/>
              </a:ext>
            </a:extLst>
          </xdr:cNvPr>
          <xdr:cNvSpPr/>
        </xdr:nvSpPr>
        <xdr:spPr>
          <a:xfrm>
            <a:off x="12510243" y="1656636"/>
            <a:ext cx="290513"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57" name="正方形/長方形 156">
            <a:extLst>
              <a:ext uri="{FF2B5EF4-FFF2-40B4-BE49-F238E27FC236}">
                <a16:creationId xmlns:a16="http://schemas.microsoft.com/office/drawing/2014/main" id="{83A9399C-F9C2-0D8D-2641-555A36A1B8D6}"/>
              </a:ext>
            </a:extLst>
          </xdr:cNvPr>
          <xdr:cNvSpPr/>
        </xdr:nvSpPr>
        <xdr:spPr>
          <a:xfrm>
            <a:off x="13056702"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58" name="正方形/長方形 157">
            <a:extLst>
              <a:ext uri="{FF2B5EF4-FFF2-40B4-BE49-F238E27FC236}">
                <a16:creationId xmlns:a16="http://schemas.microsoft.com/office/drawing/2014/main" id="{4DC8BD31-6EB3-52D7-969D-8211BA190897}"/>
              </a:ext>
            </a:extLst>
          </xdr:cNvPr>
          <xdr:cNvSpPr/>
        </xdr:nvSpPr>
        <xdr:spPr>
          <a:xfrm>
            <a:off x="13600779"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59" name="正方形/長方形 158">
            <a:extLst>
              <a:ext uri="{FF2B5EF4-FFF2-40B4-BE49-F238E27FC236}">
                <a16:creationId xmlns:a16="http://schemas.microsoft.com/office/drawing/2014/main" id="{B8B3CC3B-150D-619F-3A33-C1E2EB876B19}"/>
              </a:ext>
            </a:extLst>
          </xdr:cNvPr>
          <xdr:cNvSpPr/>
        </xdr:nvSpPr>
        <xdr:spPr>
          <a:xfrm>
            <a:off x="14144856" y="1654255"/>
            <a:ext cx="290513"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60" name="正方形/長方形 159">
            <a:extLst>
              <a:ext uri="{FF2B5EF4-FFF2-40B4-BE49-F238E27FC236}">
                <a16:creationId xmlns:a16="http://schemas.microsoft.com/office/drawing/2014/main" id="{12D94BE8-3829-1293-012F-7B775C281200}"/>
              </a:ext>
            </a:extLst>
          </xdr:cNvPr>
          <xdr:cNvSpPr/>
        </xdr:nvSpPr>
        <xdr:spPr>
          <a:xfrm>
            <a:off x="14691315" y="1654255"/>
            <a:ext cx="288131"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61" name="正方形/長方形 160">
            <a:extLst>
              <a:ext uri="{FF2B5EF4-FFF2-40B4-BE49-F238E27FC236}">
                <a16:creationId xmlns:a16="http://schemas.microsoft.com/office/drawing/2014/main" id="{91DC7485-84D9-A555-7EC1-167AF8776314}"/>
              </a:ext>
            </a:extLst>
          </xdr:cNvPr>
          <xdr:cNvSpPr/>
        </xdr:nvSpPr>
        <xdr:spPr>
          <a:xfrm>
            <a:off x="15235392" y="1654255"/>
            <a:ext cx="288131"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62" name="正方形/長方形 161">
            <a:extLst>
              <a:ext uri="{FF2B5EF4-FFF2-40B4-BE49-F238E27FC236}">
                <a16:creationId xmlns:a16="http://schemas.microsoft.com/office/drawing/2014/main" id="{782EC7EE-10C5-1450-2472-6024506C8412}"/>
              </a:ext>
            </a:extLst>
          </xdr:cNvPr>
          <xdr:cNvSpPr/>
        </xdr:nvSpPr>
        <xdr:spPr>
          <a:xfrm>
            <a:off x="15779469" y="1654255"/>
            <a:ext cx="290513"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63" name="正方形/長方形 162">
            <a:extLst>
              <a:ext uri="{FF2B5EF4-FFF2-40B4-BE49-F238E27FC236}">
                <a16:creationId xmlns:a16="http://schemas.microsoft.com/office/drawing/2014/main" id="{9C05CA18-29F4-5E2B-BCFF-6BA5F83513CA}"/>
              </a:ext>
            </a:extLst>
          </xdr:cNvPr>
          <xdr:cNvSpPr/>
        </xdr:nvSpPr>
        <xdr:spPr>
          <a:xfrm>
            <a:off x="16325928" y="1654255"/>
            <a:ext cx="290513"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64" name="正方形/長方形 163">
            <a:extLst>
              <a:ext uri="{FF2B5EF4-FFF2-40B4-BE49-F238E27FC236}">
                <a16:creationId xmlns:a16="http://schemas.microsoft.com/office/drawing/2014/main" id="{E2819D10-08D9-95B8-3149-C8DB8CA31678}"/>
              </a:ext>
            </a:extLst>
          </xdr:cNvPr>
          <xdr:cNvSpPr/>
        </xdr:nvSpPr>
        <xdr:spPr>
          <a:xfrm>
            <a:off x="16872387" y="1654255"/>
            <a:ext cx="288131"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65" name="正方形/長方形 164">
            <a:extLst>
              <a:ext uri="{FF2B5EF4-FFF2-40B4-BE49-F238E27FC236}">
                <a16:creationId xmlns:a16="http://schemas.microsoft.com/office/drawing/2014/main" id="{9F8E9ADF-880D-67A9-74D0-59AF35552D76}"/>
              </a:ext>
            </a:extLst>
          </xdr:cNvPr>
          <xdr:cNvSpPr/>
        </xdr:nvSpPr>
        <xdr:spPr>
          <a:xfrm>
            <a:off x="17416463" y="1654255"/>
            <a:ext cx="288131"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xnSp macro="">
        <xdr:nvCxnSpPr>
          <xdr:cNvPr id="166" name="直線コネクタ 165">
            <a:extLst>
              <a:ext uri="{FF2B5EF4-FFF2-40B4-BE49-F238E27FC236}">
                <a16:creationId xmlns:a16="http://schemas.microsoft.com/office/drawing/2014/main" id="{9C35B096-F0AD-7C4A-43EB-AB75296023EB}"/>
              </a:ext>
            </a:extLst>
          </xdr:cNvPr>
          <xdr:cNvCxnSpPr/>
        </xdr:nvCxnSpPr>
        <xdr:spPr>
          <a:xfrm>
            <a:off x="392911" y="1631150"/>
            <a:ext cx="174283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154782</xdr:colOff>
      <xdr:row>2</xdr:row>
      <xdr:rowOff>95250</xdr:rowOff>
    </xdr:from>
    <xdr:to>
      <xdr:col>84</xdr:col>
      <xdr:colOff>108857</xdr:colOff>
      <xdr:row>2</xdr:row>
      <xdr:rowOff>163285</xdr:rowOff>
    </xdr:to>
    <xdr:grpSp>
      <xdr:nvGrpSpPr>
        <xdr:cNvPr id="167" name="グループ化 166">
          <a:extLst>
            <a:ext uri="{FF2B5EF4-FFF2-40B4-BE49-F238E27FC236}">
              <a16:creationId xmlns:a16="http://schemas.microsoft.com/office/drawing/2014/main" id="{4892302F-2964-4BAF-BE01-B1C635DF6001}"/>
            </a:ext>
          </a:extLst>
        </xdr:cNvPr>
        <xdr:cNvGrpSpPr/>
      </xdr:nvGrpSpPr>
      <xdr:grpSpPr>
        <a:xfrm>
          <a:off x="338932" y="425450"/>
          <a:ext cx="15289325" cy="68035"/>
          <a:chOff x="383381" y="1631150"/>
          <a:chExt cx="17437899" cy="75253"/>
        </a:xfrm>
      </xdr:grpSpPr>
      <xdr:cxnSp macro="">
        <xdr:nvCxnSpPr>
          <xdr:cNvPr id="168" name="直線コネクタ 167">
            <a:extLst>
              <a:ext uri="{FF2B5EF4-FFF2-40B4-BE49-F238E27FC236}">
                <a16:creationId xmlns:a16="http://schemas.microsoft.com/office/drawing/2014/main" id="{2B525858-B32E-4DC0-13DB-704ED97F282F}"/>
              </a:ext>
            </a:extLst>
          </xdr:cNvPr>
          <xdr:cNvCxnSpPr/>
        </xdr:nvCxnSpPr>
        <xdr:spPr>
          <a:xfrm>
            <a:off x="383381" y="1706403"/>
            <a:ext cx="174283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9" name="正方形/長方形 168">
            <a:extLst>
              <a:ext uri="{FF2B5EF4-FFF2-40B4-BE49-F238E27FC236}">
                <a16:creationId xmlns:a16="http://schemas.microsoft.com/office/drawing/2014/main" id="{7E6473B9-AF57-6A9A-FB77-DA02CF3B9431}"/>
              </a:ext>
            </a:extLst>
          </xdr:cNvPr>
          <xdr:cNvSpPr/>
        </xdr:nvSpPr>
        <xdr:spPr>
          <a:xfrm>
            <a:off x="519113"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70" name="正方形/長方形 169">
            <a:extLst>
              <a:ext uri="{FF2B5EF4-FFF2-40B4-BE49-F238E27FC236}">
                <a16:creationId xmlns:a16="http://schemas.microsoft.com/office/drawing/2014/main" id="{93E4C255-B75A-B35F-DB27-4BD3FD276784}"/>
              </a:ext>
            </a:extLst>
          </xdr:cNvPr>
          <xdr:cNvSpPr/>
        </xdr:nvSpPr>
        <xdr:spPr>
          <a:xfrm>
            <a:off x="1065571" y="1656636"/>
            <a:ext cx="28813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71" name="正方形/長方形 170">
            <a:extLst>
              <a:ext uri="{FF2B5EF4-FFF2-40B4-BE49-F238E27FC236}">
                <a16:creationId xmlns:a16="http://schemas.microsoft.com/office/drawing/2014/main" id="{B3F934FF-7814-2E25-2D55-4183FE440D51}"/>
              </a:ext>
            </a:extLst>
          </xdr:cNvPr>
          <xdr:cNvSpPr/>
        </xdr:nvSpPr>
        <xdr:spPr>
          <a:xfrm>
            <a:off x="1609649"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72" name="正方形/長方形 171">
            <a:extLst>
              <a:ext uri="{FF2B5EF4-FFF2-40B4-BE49-F238E27FC236}">
                <a16:creationId xmlns:a16="http://schemas.microsoft.com/office/drawing/2014/main" id="{E6D51315-21B2-696E-7F9D-7DFAAEE3E0FF}"/>
              </a:ext>
            </a:extLst>
          </xdr:cNvPr>
          <xdr:cNvSpPr/>
        </xdr:nvSpPr>
        <xdr:spPr>
          <a:xfrm>
            <a:off x="2156107"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73" name="正方形/長方形 172">
            <a:extLst>
              <a:ext uri="{FF2B5EF4-FFF2-40B4-BE49-F238E27FC236}">
                <a16:creationId xmlns:a16="http://schemas.microsoft.com/office/drawing/2014/main" id="{A517E901-D197-DBB0-3B44-C838245104D0}"/>
              </a:ext>
            </a:extLst>
          </xdr:cNvPr>
          <xdr:cNvSpPr/>
        </xdr:nvSpPr>
        <xdr:spPr>
          <a:xfrm>
            <a:off x="2700184" y="1656636"/>
            <a:ext cx="28813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74" name="正方形/長方形 173">
            <a:extLst>
              <a:ext uri="{FF2B5EF4-FFF2-40B4-BE49-F238E27FC236}">
                <a16:creationId xmlns:a16="http://schemas.microsoft.com/office/drawing/2014/main" id="{A97404A2-C940-D349-7361-B0B276A35C84}"/>
              </a:ext>
            </a:extLst>
          </xdr:cNvPr>
          <xdr:cNvSpPr/>
        </xdr:nvSpPr>
        <xdr:spPr>
          <a:xfrm>
            <a:off x="3244262"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75" name="正方形/長方形 174">
            <a:extLst>
              <a:ext uri="{FF2B5EF4-FFF2-40B4-BE49-F238E27FC236}">
                <a16:creationId xmlns:a16="http://schemas.microsoft.com/office/drawing/2014/main" id="{D9FCBF7A-3017-157C-8D21-B956D69D9035}"/>
              </a:ext>
            </a:extLst>
          </xdr:cNvPr>
          <xdr:cNvSpPr/>
        </xdr:nvSpPr>
        <xdr:spPr>
          <a:xfrm>
            <a:off x="3788339"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76" name="正方形/長方形 175">
            <a:extLst>
              <a:ext uri="{FF2B5EF4-FFF2-40B4-BE49-F238E27FC236}">
                <a16:creationId xmlns:a16="http://schemas.microsoft.com/office/drawing/2014/main" id="{4C63F3B6-448E-F84F-B447-9902B7DD1389}"/>
              </a:ext>
            </a:extLst>
          </xdr:cNvPr>
          <xdr:cNvSpPr/>
        </xdr:nvSpPr>
        <xdr:spPr>
          <a:xfrm>
            <a:off x="4334797" y="1656636"/>
            <a:ext cx="28813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77" name="正方形/長方形 176">
            <a:extLst>
              <a:ext uri="{FF2B5EF4-FFF2-40B4-BE49-F238E27FC236}">
                <a16:creationId xmlns:a16="http://schemas.microsoft.com/office/drawing/2014/main" id="{E65F896C-8B43-9730-1730-0EC7F36B7946}"/>
              </a:ext>
            </a:extLst>
          </xdr:cNvPr>
          <xdr:cNvSpPr/>
        </xdr:nvSpPr>
        <xdr:spPr>
          <a:xfrm>
            <a:off x="4878875"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78" name="正方形/長方形 177">
            <a:extLst>
              <a:ext uri="{FF2B5EF4-FFF2-40B4-BE49-F238E27FC236}">
                <a16:creationId xmlns:a16="http://schemas.microsoft.com/office/drawing/2014/main" id="{6EE1226E-21D6-9979-FABE-D76F8F0756BD}"/>
              </a:ext>
            </a:extLst>
          </xdr:cNvPr>
          <xdr:cNvSpPr/>
        </xdr:nvSpPr>
        <xdr:spPr>
          <a:xfrm>
            <a:off x="5422952"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79" name="正方形/長方形 178">
            <a:extLst>
              <a:ext uri="{FF2B5EF4-FFF2-40B4-BE49-F238E27FC236}">
                <a16:creationId xmlns:a16="http://schemas.microsoft.com/office/drawing/2014/main" id="{BFEB9B79-5185-324E-241E-9737EDC4EDE7}"/>
              </a:ext>
            </a:extLst>
          </xdr:cNvPr>
          <xdr:cNvSpPr/>
        </xdr:nvSpPr>
        <xdr:spPr>
          <a:xfrm>
            <a:off x="5969410" y="1656636"/>
            <a:ext cx="28813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80" name="正方形/長方形 179">
            <a:extLst>
              <a:ext uri="{FF2B5EF4-FFF2-40B4-BE49-F238E27FC236}">
                <a16:creationId xmlns:a16="http://schemas.microsoft.com/office/drawing/2014/main" id="{55DA42FC-9108-73ED-E4C4-F4673204B610}"/>
              </a:ext>
            </a:extLst>
          </xdr:cNvPr>
          <xdr:cNvSpPr/>
        </xdr:nvSpPr>
        <xdr:spPr>
          <a:xfrm>
            <a:off x="6513488"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81" name="正方形/長方形 180">
            <a:extLst>
              <a:ext uri="{FF2B5EF4-FFF2-40B4-BE49-F238E27FC236}">
                <a16:creationId xmlns:a16="http://schemas.microsoft.com/office/drawing/2014/main" id="{26088D2E-AFEE-BFB2-0067-1AB4505EE186}"/>
              </a:ext>
            </a:extLst>
          </xdr:cNvPr>
          <xdr:cNvSpPr/>
        </xdr:nvSpPr>
        <xdr:spPr>
          <a:xfrm>
            <a:off x="7057565"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82" name="正方形/長方形 181">
            <a:extLst>
              <a:ext uri="{FF2B5EF4-FFF2-40B4-BE49-F238E27FC236}">
                <a16:creationId xmlns:a16="http://schemas.microsoft.com/office/drawing/2014/main" id="{D34BEA8B-8B13-83FC-D505-281E2A25F332}"/>
              </a:ext>
            </a:extLst>
          </xdr:cNvPr>
          <xdr:cNvSpPr/>
        </xdr:nvSpPr>
        <xdr:spPr>
          <a:xfrm>
            <a:off x="7604023" y="1656636"/>
            <a:ext cx="28813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83" name="正方形/長方形 182">
            <a:extLst>
              <a:ext uri="{FF2B5EF4-FFF2-40B4-BE49-F238E27FC236}">
                <a16:creationId xmlns:a16="http://schemas.microsoft.com/office/drawing/2014/main" id="{1C13D32B-81EA-8576-20AB-F3020AAE6CEB}"/>
              </a:ext>
            </a:extLst>
          </xdr:cNvPr>
          <xdr:cNvSpPr/>
        </xdr:nvSpPr>
        <xdr:spPr>
          <a:xfrm>
            <a:off x="8148101"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84" name="正方形/長方形 183">
            <a:extLst>
              <a:ext uri="{FF2B5EF4-FFF2-40B4-BE49-F238E27FC236}">
                <a16:creationId xmlns:a16="http://schemas.microsoft.com/office/drawing/2014/main" id="{EA73288B-5EB7-C65E-1E74-47FF4F33B84F}"/>
              </a:ext>
            </a:extLst>
          </xdr:cNvPr>
          <xdr:cNvSpPr/>
        </xdr:nvSpPr>
        <xdr:spPr>
          <a:xfrm>
            <a:off x="8692178"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85" name="正方形/長方形 184">
            <a:extLst>
              <a:ext uri="{FF2B5EF4-FFF2-40B4-BE49-F238E27FC236}">
                <a16:creationId xmlns:a16="http://schemas.microsoft.com/office/drawing/2014/main" id="{90824B60-737F-2B39-DF39-818C29D2B3C2}"/>
              </a:ext>
            </a:extLst>
          </xdr:cNvPr>
          <xdr:cNvSpPr/>
        </xdr:nvSpPr>
        <xdr:spPr>
          <a:xfrm>
            <a:off x="9238636" y="1656636"/>
            <a:ext cx="290513"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86" name="正方形/長方形 185">
            <a:extLst>
              <a:ext uri="{FF2B5EF4-FFF2-40B4-BE49-F238E27FC236}">
                <a16:creationId xmlns:a16="http://schemas.microsoft.com/office/drawing/2014/main" id="{B57D746E-4676-A4E6-B408-0BE867C0DE5F}"/>
              </a:ext>
            </a:extLst>
          </xdr:cNvPr>
          <xdr:cNvSpPr/>
        </xdr:nvSpPr>
        <xdr:spPr>
          <a:xfrm>
            <a:off x="9785095"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87" name="正方形/長方形 186">
            <a:extLst>
              <a:ext uri="{FF2B5EF4-FFF2-40B4-BE49-F238E27FC236}">
                <a16:creationId xmlns:a16="http://schemas.microsoft.com/office/drawing/2014/main" id="{807B2487-419F-1FC9-8625-454852BEB10E}"/>
              </a:ext>
            </a:extLst>
          </xdr:cNvPr>
          <xdr:cNvSpPr/>
        </xdr:nvSpPr>
        <xdr:spPr>
          <a:xfrm>
            <a:off x="10329172" y="1656636"/>
            <a:ext cx="290512"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88" name="正方形/長方形 187">
            <a:extLst>
              <a:ext uri="{FF2B5EF4-FFF2-40B4-BE49-F238E27FC236}">
                <a16:creationId xmlns:a16="http://schemas.microsoft.com/office/drawing/2014/main" id="{6DCF5130-A225-B24F-CEEF-7A32B3BC8215}"/>
              </a:ext>
            </a:extLst>
          </xdr:cNvPr>
          <xdr:cNvSpPr/>
        </xdr:nvSpPr>
        <xdr:spPr>
          <a:xfrm>
            <a:off x="10875630" y="1656636"/>
            <a:ext cx="290513"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89" name="正方形/長方形 188">
            <a:extLst>
              <a:ext uri="{FF2B5EF4-FFF2-40B4-BE49-F238E27FC236}">
                <a16:creationId xmlns:a16="http://schemas.microsoft.com/office/drawing/2014/main" id="{9CBD179F-24BB-8815-CD79-E7A20291D5A6}"/>
              </a:ext>
            </a:extLst>
          </xdr:cNvPr>
          <xdr:cNvSpPr/>
        </xdr:nvSpPr>
        <xdr:spPr>
          <a:xfrm>
            <a:off x="11422089"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90" name="正方形/長方形 189">
            <a:extLst>
              <a:ext uri="{FF2B5EF4-FFF2-40B4-BE49-F238E27FC236}">
                <a16:creationId xmlns:a16="http://schemas.microsoft.com/office/drawing/2014/main" id="{BD84096C-0CED-454F-4C71-322B7B186637}"/>
              </a:ext>
            </a:extLst>
          </xdr:cNvPr>
          <xdr:cNvSpPr/>
        </xdr:nvSpPr>
        <xdr:spPr>
          <a:xfrm>
            <a:off x="11966166"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91" name="正方形/長方形 190">
            <a:extLst>
              <a:ext uri="{FF2B5EF4-FFF2-40B4-BE49-F238E27FC236}">
                <a16:creationId xmlns:a16="http://schemas.microsoft.com/office/drawing/2014/main" id="{4438949A-3DE5-B185-E7F4-B88FC36D02E3}"/>
              </a:ext>
            </a:extLst>
          </xdr:cNvPr>
          <xdr:cNvSpPr/>
        </xdr:nvSpPr>
        <xdr:spPr>
          <a:xfrm>
            <a:off x="12510243" y="1656636"/>
            <a:ext cx="290513"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92" name="正方形/長方形 191">
            <a:extLst>
              <a:ext uri="{FF2B5EF4-FFF2-40B4-BE49-F238E27FC236}">
                <a16:creationId xmlns:a16="http://schemas.microsoft.com/office/drawing/2014/main" id="{C339A699-E6CD-C12D-FAFF-05379C5B21D8}"/>
              </a:ext>
            </a:extLst>
          </xdr:cNvPr>
          <xdr:cNvSpPr/>
        </xdr:nvSpPr>
        <xdr:spPr>
          <a:xfrm>
            <a:off x="13056702"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93" name="正方形/長方形 192">
            <a:extLst>
              <a:ext uri="{FF2B5EF4-FFF2-40B4-BE49-F238E27FC236}">
                <a16:creationId xmlns:a16="http://schemas.microsoft.com/office/drawing/2014/main" id="{D2BD4ADF-445C-016C-EE88-F4BF12B15380}"/>
              </a:ext>
            </a:extLst>
          </xdr:cNvPr>
          <xdr:cNvSpPr/>
        </xdr:nvSpPr>
        <xdr:spPr>
          <a:xfrm>
            <a:off x="13600779" y="1656636"/>
            <a:ext cx="288131" cy="409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94" name="正方形/長方形 193">
            <a:extLst>
              <a:ext uri="{FF2B5EF4-FFF2-40B4-BE49-F238E27FC236}">
                <a16:creationId xmlns:a16="http://schemas.microsoft.com/office/drawing/2014/main" id="{A554296E-7DCB-C438-1D5F-873978D3586B}"/>
              </a:ext>
            </a:extLst>
          </xdr:cNvPr>
          <xdr:cNvSpPr/>
        </xdr:nvSpPr>
        <xdr:spPr>
          <a:xfrm>
            <a:off x="14144856" y="1654255"/>
            <a:ext cx="290513"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95" name="正方形/長方形 194">
            <a:extLst>
              <a:ext uri="{FF2B5EF4-FFF2-40B4-BE49-F238E27FC236}">
                <a16:creationId xmlns:a16="http://schemas.microsoft.com/office/drawing/2014/main" id="{880990E8-8871-7574-6F88-E5B06E7E09ED}"/>
              </a:ext>
            </a:extLst>
          </xdr:cNvPr>
          <xdr:cNvSpPr/>
        </xdr:nvSpPr>
        <xdr:spPr>
          <a:xfrm>
            <a:off x="14691315" y="1654255"/>
            <a:ext cx="288131"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96" name="正方形/長方形 195">
            <a:extLst>
              <a:ext uri="{FF2B5EF4-FFF2-40B4-BE49-F238E27FC236}">
                <a16:creationId xmlns:a16="http://schemas.microsoft.com/office/drawing/2014/main" id="{BD3D7AFB-D60D-85F3-1A93-999D235A0ACB}"/>
              </a:ext>
            </a:extLst>
          </xdr:cNvPr>
          <xdr:cNvSpPr/>
        </xdr:nvSpPr>
        <xdr:spPr>
          <a:xfrm>
            <a:off x="15235392" y="1654255"/>
            <a:ext cx="288131"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97" name="正方形/長方形 196">
            <a:extLst>
              <a:ext uri="{FF2B5EF4-FFF2-40B4-BE49-F238E27FC236}">
                <a16:creationId xmlns:a16="http://schemas.microsoft.com/office/drawing/2014/main" id="{F18C89B8-0099-6D1A-0014-1130DDA84574}"/>
              </a:ext>
            </a:extLst>
          </xdr:cNvPr>
          <xdr:cNvSpPr/>
        </xdr:nvSpPr>
        <xdr:spPr>
          <a:xfrm>
            <a:off x="15779469" y="1654255"/>
            <a:ext cx="290513"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98" name="正方形/長方形 197">
            <a:extLst>
              <a:ext uri="{FF2B5EF4-FFF2-40B4-BE49-F238E27FC236}">
                <a16:creationId xmlns:a16="http://schemas.microsoft.com/office/drawing/2014/main" id="{BB5A253A-FDE1-7648-ED87-147FCA247097}"/>
              </a:ext>
            </a:extLst>
          </xdr:cNvPr>
          <xdr:cNvSpPr/>
        </xdr:nvSpPr>
        <xdr:spPr>
          <a:xfrm>
            <a:off x="16325928" y="1654255"/>
            <a:ext cx="290513"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99" name="正方形/長方形 198">
            <a:extLst>
              <a:ext uri="{FF2B5EF4-FFF2-40B4-BE49-F238E27FC236}">
                <a16:creationId xmlns:a16="http://schemas.microsoft.com/office/drawing/2014/main" id="{08C4A6FA-083D-00C4-37ED-35A6C5B155FA}"/>
              </a:ext>
            </a:extLst>
          </xdr:cNvPr>
          <xdr:cNvSpPr/>
        </xdr:nvSpPr>
        <xdr:spPr>
          <a:xfrm>
            <a:off x="16872387" y="1654255"/>
            <a:ext cx="288131"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200" name="正方形/長方形 199">
            <a:extLst>
              <a:ext uri="{FF2B5EF4-FFF2-40B4-BE49-F238E27FC236}">
                <a16:creationId xmlns:a16="http://schemas.microsoft.com/office/drawing/2014/main" id="{5BA7393A-71C5-D610-799B-BD32221EB004}"/>
              </a:ext>
            </a:extLst>
          </xdr:cNvPr>
          <xdr:cNvSpPr/>
        </xdr:nvSpPr>
        <xdr:spPr>
          <a:xfrm>
            <a:off x="17416463" y="1654255"/>
            <a:ext cx="288131" cy="4571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xnSp macro="">
        <xdr:nvCxnSpPr>
          <xdr:cNvPr id="201" name="直線コネクタ 200">
            <a:extLst>
              <a:ext uri="{FF2B5EF4-FFF2-40B4-BE49-F238E27FC236}">
                <a16:creationId xmlns:a16="http://schemas.microsoft.com/office/drawing/2014/main" id="{6259B963-AAA8-6789-71BC-184617B5D947}"/>
              </a:ext>
            </a:extLst>
          </xdr:cNvPr>
          <xdr:cNvCxnSpPr/>
        </xdr:nvCxnSpPr>
        <xdr:spPr>
          <a:xfrm>
            <a:off x="392911" y="1631150"/>
            <a:ext cx="174283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95250</xdr:colOff>
      <xdr:row>4</xdr:row>
      <xdr:rowOff>71437</xdr:rowOff>
    </xdr:from>
    <xdr:to>
      <xdr:col>84</xdr:col>
      <xdr:colOff>68035</xdr:colOff>
      <xdr:row>4</xdr:row>
      <xdr:rowOff>71437</xdr:rowOff>
    </xdr:to>
    <xdr:cxnSp macro="">
      <xdr:nvCxnSpPr>
        <xdr:cNvPr id="202" name="直線コネクタ 201">
          <a:extLst>
            <a:ext uri="{FF2B5EF4-FFF2-40B4-BE49-F238E27FC236}">
              <a16:creationId xmlns:a16="http://schemas.microsoft.com/office/drawing/2014/main" id="{DD9781FB-CBE3-4672-A201-F2C80C52A4C0}"/>
            </a:ext>
          </a:extLst>
        </xdr:cNvPr>
        <xdr:cNvCxnSpPr/>
      </xdr:nvCxnSpPr>
      <xdr:spPr>
        <a:xfrm>
          <a:off x="95250" y="985837"/>
          <a:ext cx="154921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95251</xdr:colOff>
      <xdr:row>6</xdr:row>
      <xdr:rowOff>119049</xdr:rowOff>
    </xdr:from>
    <xdr:to>
      <xdr:col>84</xdr:col>
      <xdr:colOff>163285</xdr:colOff>
      <xdr:row>6</xdr:row>
      <xdr:rowOff>119049</xdr:rowOff>
    </xdr:to>
    <xdr:cxnSp macro="">
      <xdr:nvCxnSpPr>
        <xdr:cNvPr id="203" name="直線コネクタ 202">
          <a:extLst>
            <a:ext uri="{FF2B5EF4-FFF2-40B4-BE49-F238E27FC236}">
              <a16:creationId xmlns:a16="http://schemas.microsoft.com/office/drawing/2014/main" id="{E9C21725-5BB5-4882-9339-1B23BEE0BFCB}"/>
            </a:ext>
          </a:extLst>
        </xdr:cNvPr>
        <xdr:cNvCxnSpPr/>
      </xdr:nvCxnSpPr>
      <xdr:spPr>
        <a:xfrm>
          <a:off x="95251" y="1490649"/>
          <a:ext cx="155874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xdr:row>
      <xdr:rowOff>3174</xdr:rowOff>
    </xdr:from>
    <xdr:to>
      <xdr:col>83</xdr:col>
      <xdr:colOff>171450</xdr:colOff>
      <xdr:row>56</xdr:row>
      <xdr:rowOff>152400</xdr:rowOff>
    </xdr:to>
    <xdr:sp macro="" textlink="">
      <xdr:nvSpPr>
        <xdr:cNvPr id="204" name="正方形/長方形 203">
          <a:extLst>
            <a:ext uri="{FF2B5EF4-FFF2-40B4-BE49-F238E27FC236}">
              <a16:creationId xmlns:a16="http://schemas.microsoft.com/office/drawing/2014/main" id="{17CB9E8E-6419-468A-BFF3-3A3CA84D3BF0}"/>
            </a:ext>
          </a:extLst>
        </xdr:cNvPr>
        <xdr:cNvSpPr/>
      </xdr:nvSpPr>
      <xdr:spPr>
        <a:xfrm>
          <a:off x="184150" y="1603374"/>
          <a:ext cx="15322550" cy="113506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95249</xdr:colOff>
      <xdr:row>9</xdr:row>
      <xdr:rowOff>76201</xdr:rowOff>
    </xdr:from>
    <xdr:to>
      <xdr:col>80</xdr:col>
      <xdr:colOff>68262</xdr:colOff>
      <xdr:row>48</xdr:row>
      <xdr:rowOff>57151</xdr:rowOff>
    </xdr:to>
    <xdr:grpSp>
      <xdr:nvGrpSpPr>
        <xdr:cNvPr id="205" name="グループ化 204">
          <a:extLst>
            <a:ext uri="{FF2B5EF4-FFF2-40B4-BE49-F238E27FC236}">
              <a16:creationId xmlns:a16="http://schemas.microsoft.com/office/drawing/2014/main" id="{F8E5BA0A-5FCD-49D7-8CC0-6381D61FDC92}"/>
            </a:ext>
          </a:extLst>
        </xdr:cNvPr>
        <xdr:cNvGrpSpPr/>
      </xdr:nvGrpSpPr>
      <xdr:grpSpPr>
        <a:xfrm>
          <a:off x="831849" y="1562101"/>
          <a:ext cx="14019213" cy="6419850"/>
          <a:chOff x="533399" y="3276600"/>
          <a:chExt cx="15898813" cy="7123907"/>
        </a:xfrm>
      </xdr:grpSpPr>
      <xdr:grpSp>
        <xdr:nvGrpSpPr>
          <xdr:cNvPr id="206" name="グループ化 205">
            <a:extLst>
              <a:ext uri="{FF2B5EF4-FFF2-40B4-BE49-F238E27FC236}">
                <a16:creationId xmlns:a16="http://schemas.microsoft.com/office/drawing/2014/main" id="{D0A8B465-E3A0-A201-EC27-62A44CCDF273}"/>
              </a:ext>
            </a:extLst>
          </xdr:cNvPr>
          <xdr:cNvGrpSpPr/>
        </xdr:nvGrpSpPr>
        <xdr:grpSpPr>
          <a:xfrm>
            <a:off x="9080499" y="3299619"/>
            <a:ext cx="7351713" cy="7100888"/>
            <a:chOff x="9080499" y="3261519"/>
            <a:chExt cx="7351713" cy="7100888"/>
          </a:xfrm>
        </xdr:grpSpPr>
        <xdr:sp macro="" textlink="">
          <xdr:nvSpPr>
            <xdr:cNvPr id="212" name="円弧 211">
              <a:extLst>
                <a:ext uri="{FF2B5EF4-FFF2-40B4-BE49-F238E27FC236}">
                  <a16:creationId xmlns:a16="http://schemas.microsoft.com/office/drawing/2014/main" id="{E2D5784C-3203-419F-5308-1D1D8C4E5536}"/>
                </a:ext>
              </a:extLst>
            </xdr:cNvPr>
            <xdr:cNvSpPr/>
          </xdr:nvSpPr>
          <xdr:spPr>
            <a:xfrm>
              <a:off x="9080499" y="3488528"/>
              <a:ext cx="7351713" cy="6391275"/>
            </a:xfrm>
            <a:prstGeom prst="arc">
              <a:avLst>
                <a:gd name="adj1" fmla="val 16238556"/>
                <a:gd name="adj2" fmla="val 109369"/>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13" name="円弧 212">
              <a:extLst>
                <a:ext uri="{FF2B5EF4-FFF2-40B4-BE49-F238E27FC236}">
                  <a16:creationId xmlns:a16="http://schemas.microsoft.com/office/drawing/2014/main" id="{D2E6DEF6-993A-B6B9-094D-8C7C95C791D0}"/>
                </a:ext>
              </a:extLst>
            </xdr:cNvPr>
            <xdr:cNvSpPr/>
          </xdr:nvSpPr>
          <xdr:spPr>
            <a:xfrm rot="5400000">
              <a:off x="9548815" y="3506788"/>
              <a:ext cx="7100888" cy="6610350"/>
            </a:xfrm>
            <a:prstGeom prst="arc">
              <a:avLst>
                <a:gd name="adj1" fmla="val 16238556"/>
                <a:gd name="adj2" fmla="val 109369"/>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07" name="グループ化 206">
            <a:extLst>
              <a:ext uri="{FF2B5EF4-FFF2-40B4-BE49-F238E27FC236}">
                <a16:creationId xmlns:a16="http://schemas.microsoft.com/office/drawing/2014/main" id="{EEB631F2-B2EB-44B8-18A8-E0AB8D262F5E}"/>
              </a:ext>
            </a:extLst>
          </xdr:cNvPr>
          <xdr:cNvGrpSpPr/>
        </xdr:nvGrpSpPr>
        <xdr:grpSpPr>
          <a:xfrm flipH="1">
            <a:off x="533399" y="3276600"/>
            <a:ext cx="7943848" cy="7100888"/>
            <a:chOff x="9080499" y="3261519"/>
            <a:chExt cx="7351713" cy="7100888"/>
          </a:xfrm>
        </xdr:grpSpPr>
        <xdr:sp macro="" textlink="">
          <xdr:nvSpPr>
            <xdr:cNvPr id="210" name="円弧 209">
              <a:extLst>
                <a:ext uri="{FF2B5EF4-FFF2-40B4-BE49-F238E27FC236}">
                  <a16:creationId xmlns:a16="http://schemas.microsoft.com/office/drawing/2014/main" id="{78100A37-7C07-45BC-BF22-6BD64520CEF5}"/>
                </a:ext>
              </a:extLst>
            </xdr:cNvPr>
            <xdr:cNvSpPr/>
          </xdr:nvSpPr>
          <xdr:spPr>
            <a:xfrm>
              <a:off x="9080499" y="3488528"/>
              <a:ext cx="7351713" cy="6391275"/>
            </a:xfrm>
            <a:prstGeom prst="arc">
              <a:avLst>
                <a:gd name="adj1" fmla="val 16238556"/>
                <a:gd name="adj2" fmla="val 109369"/>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11" name="円弧 210">
              <a:extLst>
                <a:ext uri="{FF2B5EF4-FFF2-40B4-BE49-F238E27FC236}">
                  <a16:creationId xmlns:a16="http://schemas.microsoft.com/office/drawing/2014/main" id="{C390F436-7A06-2ED5-A99D-C08762E99419}"/>
                </a:ext>
              </a:extLst>
            </xdr:cNvPr>
            <xdr:cNvSpPr/>
          </xdr:nvSpPr>
          <xdr:spPr>
            <a:xfrm rot="5400000">
              <a:off x="9548815" y="3506788"/>
              <a:ext cx="7100888" cy="6610350"/>
            </a:xfrm>
            <a:prstGeom prst="arc">
              <a:avLst>
                <a:gd name="adj1" fmla="val 16238556"/>
                <a:gd name="adj2" fmla="val 109369"/>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208" name="直線コネクタ 207">
            <a:extLst>
              <a:ext uri="{FF2B5EF4-FFF2-40B4-BE49-F238E27FC236}">
                <a16:creationId xmlns:a16="http://schemas.microsoft.com/office/drawing/2014/main" id="{2FCF37F7-73AC-F382-F8A0-22FA9D7C69DC}"/>
              </a:ext>
            </a:extLst>
          </xdr:cNvPr>
          <xdr:cNvCxnSpPr>
            <a:stCxn id="210" idx="0"/>
            <a:endCxn id="212" idx="0"/>
          </xdr:cNvCxnSpPr>
        </xdr:nvCxnSpPr>
        <xdr:spPr>
          <a:xfrm>
            <a:off x="4469482" y="3503739"/>
            <a:ext cx="8322714" cy="2304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09" name="直線コネクタ 208">
            <a:extLst>
              <a:ext uri="{FF2B5EF4-FFF2-40B4-BE49-F238E27FC236}">
                <a16:creationId xmlns:a16="http://schemas.microsoft.com/office/drawing/2014/main" id="{ABB5B4CD-4B97-745D-3DA0-71829454AE3A}"/>
              </a:ext>
            </a:extLst>
          </xdr:cNvPr>
          <xdr:cNvCxnSpPr>
            <a:stCxn id="211" idx="2"/>
            <a:endCxn id="213" idx="2"/>
          </xdr:cNvCxnSpPr>
        </xdr:nvCxnSpPr>
        <xdr:spPr>
          <a:xfrm>
            <a:off x="4247738" y="10375713"/>
            <a:ext cx="8738594" cy="22721"/>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38100</xdr:colOff>
      <xdr:row>11</xdr:row>
      <xdr:rowOff>38100</xdr:rowOff>
    </xdr:from>
    <xdr:to>
      <xdr:col>67</xdr:col>
      <xdr:colOff>64077</xdr:colOff>
      <xdr:row>47</xdr:row>
      <xdr:rowOff>57150</xdr:rowOff>
    </xdr:to>
    <xdr:sp macro="" textlink="">
      <xdr:nvSpPr>
        <xdr:cNvPr id="214" name="正方形/長方形 213">
          <a:extLst>
            <a:ext uri="{FF2B5EF4-FFF2-40B4-BE49-F238E27FC236}">
              <a16:creationId xmlns:a16="http://schemas.microsoft.com/office/drawing/2014/main" id="{F742839E-E595-4CD6-B1BF-E7026DE05B82}"/>
            </a:ext>
          </a:extLst>
        </xdr:cNvPr>
        <xdr:cNvSpPr/>
      </xdr:nvSpPr>
      <xdr:spPr>
        <a:xfrm>
          <a:off x="4254500" y="2552700"/>
          <a:ext cx="8198427" cy="8248650"/>
        </a:xfrm>
        <a:prstGeom prst="rect">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76200</xdr:colOff>
      <xdr:row>6</xdr:row>
      <xdr:rowOff>0</xdr:rowOff>
    </xdr:from>
    <xdr:to>
      <xdr:col>82</xdr:col>
      <xdr:colOff>68263</xdr:colOff>
      <xdr:row>51</xdr:row>
      <xdr:rowOff>19050</xdr:rowOff>
    </xdr:to>
    <xdr:grpSp>
      <xdr:nvGrpSpPr>
        <xdr:cNvPr id="215" name="グループ化 214">
          <a:extLst>
            <a:ext uri="{FF2B5EF4-FFF2-40B4-BE49-F238E27FC236}">
              <a16:creationId xmlns:a16="http://schemas.microsoft.com/office/drawing/2014/main" id="{0D9D1D97-622A-44D4-8C59-CBDF0B975D0F}"/>
            </a:ext>
          </a:extLst>
        </xdr:cNvPr>
        <xdr:cNvGrpSpPr/>
      </xdr:nvGrpSpPr>
      <xdr:grpSpPr>
        <a:xfrm>
          <a:off x="444500" y="990600"/>
          <a:ext cx="14774863" cy="7448550"/>
          <a:chOff x="533399" y="3276600"/>
          <a:chExt cx="15898813" cy="7123907"/>
        </a:xfrm>
      </xdr:grpSpPr>
      <xdr:grpSp>
        <xdr:nvGrpSpPr>
          <xdr:cNvPr id="216" name="グループ化 79">
            <a:extLst>
              <a:ext uri="{FF2B5EF4-FFF2-40B4-BE49-F238E27FC236}">
                <a16:creationId xmlns:a16="http://schemas.microsoft.com/office/drawing/2014/main" id="{E1FA41F4-CAC6-A9B2-91A2-19AE4D0280E1}"/>
              </a:ext>
            </a:extLst>
          </xdr:cNvPr>
          <xdr:cNvGrpSpPr/>
        </xdr:nvGrpSpPr>
        <xdr:grpSpPr>
          <a:xfrm>
            <a:off x="9080499" y="3299619"/>
            <a:ext cx="7351713" cy="7100888"/>
            <a:chOff x="9080499" y="3261519"/>
            <a:chExt cx="7351713" cy="7100888"/>
          </a:xfrm>
        </xdr:grpSpPr>
        <xdr:sp macro="" textlink="">
          <xdr:nvSpPr>
            <xdr:cNvPr id="222" name="円弧 221">
              <a:extLst>
                <a:ext uri="{FF2B5EF4-FFF2-40B4-BE49-F238E27FC236}">
                  <a16:creationId xmlns:a16="http://schemas.microsoft.com/office/drawing/2014/main" id="{3391DDCE-0D67-8BF1-BD1D-122383D5008F}"/>
                </a:ext>
              </a:extLst>
            </xdr:cNvPr>
            <xdr:cNvSpPr/>
          </xdr:nvSpPr>
          <xdr:spPr>
            <a:xfrm>
              <a:off x="9080499" y="3488528"/>
              <a:ext cx="7351713" cy="6391275"/>
            </a:xfrm>
            <a:prstGeom prst="arc">
              <a:avLst>
                <a:gd name="adj1" fmla="val 16238556"/>
                <a:gd name="adj2" fmla="val 109369"/>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23" name="円弧 222">
              <a:extLst>
                <a:ext uri="{FF2B5EF4-FFF2-40B4-BE49-F238E27FC236}">
                  <a16:creationId xmlns:a16="http://schemas.microsoft.com/office/drawing/2014/main" id="{2DB8D715-FC52-816F-4922-70736A4B077E}"/>
                </a:ext>
              </a:extLst>
            </xdr:cNvPr>
            <xdr:cNvSpPr/>
          </xdr:nvSpPr>
          <xdr:spPr>
            <a:xfrm rot="5400000">
              <a:off x="9548815" y="3506788"/>
              <a:ext cx="7100888" cy="6610350"/>
            </a:xfrm>
            <a:prstGeom prst="arc">
              <a:avLst>
                <a:gd name="adj1" fmla="val 16238556"/>
                <a:gd name="adj2" fmla="val 109369"/>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17" name="グループ化 80">
            <a:extLst>
              <a:ext uri="{FF2B5EF4-FFF2-40B4-BE49-F238E27FC236}">
                <a16:creationId xmlns:a16="http://schemas.microsoft.com/office/drawing/2014/main" id="{2220AD63-6DAD-254D-0B3E-58B6020CD229}"/>
              </a:ext>
            </a:extLst>
          </xdr:cNvPr>
          <xdr:cNvGrpSpPr/>
        </xdr:nvGrpSpPr>
        <xdr:grpSpPr>
          <a:xfrm flipH="1">
            <a:off x="533399" y="3276600"/>
            <a:ext cx="7943848" cy="7100888"/>
            <a:chOff x="9080499" y="3261519"/>
            <a:chExt cx="7351713" cy="7100888"/>
          </a:xfrm>
        </xdr:grpSpPr>
        <xdr:sp macro="" textlink="">
          <xdr:nvSpPr>
            <xdr:cNvPr id="220" name="円弧 219">
              <a:extLst>
                <a:ext uri="{FF2B5EF4-FFF2-40B4-BE49-F238E27FC236}">
                  <a16:creationId xmlns:a16="http://schemas.microsoft.com/office/drawing/2014/main" id="{23521DCF-1AC7-9D0D-7887-770D474B3CBD}"/>
                </a:ext>
              </a:extLst>
            </xdr:cNvPr>
            <xdr:cNvSpPr/>
          </xdr:nvSpPr>
          <xdr:spPr>
            <a:xfrm>
              <a:off x="9080499" y="3488528"/>
              <a:ext cx="7351713" cy="6391275"/>
            </a:xfrm>
            <a:prstGeom prst="arc">
              <a:avLst>
                <a:gd name="adj1" fmla="val 16238556"/>
                <a:gd name="adj2" fmla="val 109369"/>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21" name="円弧 220">
              <a:extLst>
                <a:ext uri="{FF2B5EF4-FFF2-40B4-BE49-F238E27FC236}">
                  <a16:creationId xmlns:a16="http://schemas.microsoft.com/office/drawing/2014/main" id="{F09FF01F-3AD3-44EE-1F86-83CE85503D56}"/>
                </a:ext>
              </a:extLst>
            </xdr:cNvPr>
            <xdr:cNvSpPr/>
          </xdr:nvSpPr>
          <xdr:spPr>
            <a:xfrm rot="5400000">
              <a:off x="9548815" y="3506788"/>
              <a:ext cx="7100888" cy="6610350"/>
            </a:xfrm>
            <a:prstGeom prst="arc">
              <a:avLst>
                <a:gd name="adj1" fmla="val 16238556"/>
                <a:gd name="adj2" fmla="val 109369"/>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218" name="直線コネクタ 217">
            <a:extLst>
              <a:ext uri="{FF2B5EF4-FFF2-40B4-BE49-F238E27FC236}">
                <a16:creationId xmlns:a16="http://schemas.microsoft.com/office/drawing/2014/main" id="{BC6D63CF-C67F-CDA4-53E5-2E71EAC1E9E7}"/>
              </a:ext>
            </a:extLst>
          </xdr:cNvPr>
          <xdr:cNvCxnSpPr>
            <a:stCxn id="220" idx="0"/>
            <a:endCxn id="222" idx="0"/>
          </xdr:cNvCxnSpPr>
        </xdr:nvCxnSpPr>
        <xdr:spPr>
          <a:xfrm>
            <a:off x="4469482" y="3503739"/>
            <a:ext cx="8322714" cy="2304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19" name="直線コネクタ 218">
            <a:extLst>
              <a:ext uri="{FF2B5EF4-FFF2-40B4-BE49-F238E27FC236}">
                <a16:creationId xmlns:a16="http://schemas.microsoft.com/office/drawing/2014/main" id="{384D364E-F3A3-4042-E5FC-146142895868}"/>
              </a:ext>
            </a:extLst>
          </xdr:cNvPr>
          <xdr:cNvCxnSpPr>
            <a:stCxn id="221" idx="2"/>
            <a:endCxn id="223" idx="2"/>
          </xdr:cNvCxnSpPr>
        </xdr:nvCxnSpPr>
        <xdr:spPr>
          <a:xfrm>
            <a:off x="4247738" y="10375713"/>
            <a:ext cx="8738594" cy="22721"/>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95250</xdr:colOff>
      <xdr:row>52</xdr:row>
      <xdr:rowOff>0</xdr:rowOff>
    </xdr:from>
    <xdr:to>
      <xdr:col>47</xdr:col>
      <xdr:colOff>76200</xdr:colOff>
      <xdr:row>52</xdr:row>
      <xdr:rowOff>133350</xdr:rowOff>
    </xdr:to>
    <xdr:sp macro="" textlink="">
      <xdr:nvSpPr>
        <xdr:cNvPr id="224" name="正方形/長方形 223">
          <a:extLst>
            <a:ext uri="{FF2B5EF4-FFF2-40B4-BE49-F238E27FC236}">
              <a16:creationId xmlns:a16="http://schemas.microsoft.com/office/drawing/2014/main" id="{CB83E5DA-63A6-441D-AD1E-DD83399E5A72}"/>
            </a:ext>
          </a:extLst>
        </xdr:cNvPr>
        <xdr:cNvSpPr/>
      </xdr:nvSpPr>
      <xdr:spPr>
        <a:xfrm>
          <a:off x="4127500" y="11887200"/>
          <a:ext cx="4584700" cy="133350"/>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editAs="oneCell">
    <xdr:from>
      <xdr:col>1</xdr:col>
      <xdr:colOff>59868</xdr:colOff>
      <xdr:row>49</xdr:row>
      <xdr:rowOff>92980</xdr:rowOff>
    </xdr:from>
    <xdr:to>
      <xdr:col>4</xdr:col>
      <xdr:colOff>123006</xdr:colOff>
      <xdr:row>52</xdr:row>
      <xdr:rowOff>57150</xdr:rowOff>
    </xdr:to>
    <xdr:pic>
      <xdr:nvPicPr>
        <xdr:cNvPr id="225" name="Picture 56" descr="クリックすると新しいウィンドウで開きます">
          <a:extLst>
            <a:ext uri="{FF2B5EF4-FFF2-40B4-BE49-F238E27FC236}">
              <a16:creationId xmlns:a16="http://schemas.microsoft.com/office/drawing/2014/main" id="{442946F6-617D-420E-9E4D-FDD21DE047D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flipH="1">
          <a:off x="244018" y="11294380"/>
          <a:ext cx="602888" cy="459470"/>
        </a:xfrm>
        <a:prstGeom prst="rect">
          <a:avLst/>
        </a:prstGeom>
        <a:noFill/>
        <a:ln w="9525">
          <a:noFill/>
          <a:miter lim="800000"/>
          <a:headEnd/>
          <a:tailEnd/>
        </a:ln>
      </xdr:spPr>
    </xdr:pic>
    <xdr:clientData/>
  </xdr:twoCellAnchor>
  <xdr:twoCellAnchor editAs="oneCell">
    <xdr:from>
      <xdr:col>1</xdr:col>
      <xdr:colOff>13606</xdr:colOff>
      <xdr:row>45</xdr:row>
      <xdr:rowOff>54428</xdr:rowOff>
    </xdr:from>
    <xdr:to>
      <xdr:col>4</xdr:col>
      <xdr:colOff>89952</xdr:colOff>
      <xdr:row>48</xdr:row>
      <xdr:rowOff>95250</xdr:rowOff>
    </xdr:to>
    <xdr:pic>
      <xdr:nvPicPr>
        <xdr:cNvPr id="226" name="Picture 56" descr="クリックすると新しいウィンドウで開きます">
          <a:extLst>
            <a:ext uri="{FF2B5EF4-FFF2-40B4-BE49-F238E27FC236}">
              <a16:creationId xmlns:a16="http://schemas.microsoft.com/office/drawing/2014/main" id="{15FF578A-DC35-4C39-BCF9-5A913A9E9E8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flipH="1">
          <a:off x="197756" y="10341428"/>
          <a:ext cx="616096" cy="536122"/>
        </a:xfrm>
        <a:prstGeom prst="rect">
          <a:avLst/>
        </a:prstGeom>
        <a:noFill/>
        <a:ln w="9525">
          <a:noFill/>
          <a:miter lim="800000"/>
          <a:headEnd/>
          <a:tailEnd/>
        </a:ln>
      </xdr:spPr>
    </xdr:pic>
    <xdr:clientData/>
  </xdr:twoCellAnchor>
  <xdr:twoCellAnchor editAs="oneCell">
    <xdr:from>
      <xdr:col>1</xdr:col>
      <xdr:colOff>27212</xdr:colOff>
      <xdr:row>41</xdr:row>
      <xdr:rowOff>136070</xdr:rowOff>
    </xdr:from>
    <xdr:to>
      <xdr:col>4</xdr:col>
      <xdr:colOff>92636</xdr:colOff>
      <xdr:row>44</xdr:row>
      <xdr:rowOff>123825</xdr:rowOff>
    </xdr:to>
    <xdr:pic>
      <xdr:nvPicPr>
        <xdr:cNvPr id="227" name="Picture 56" descr="クリックすると新しいウィンドウで開きます">
          <a:extLst>
            <a:ext uri="{FF2B5EF4-FFF2-40B4-BE49-F238E27FC236}">
              <a16:creationId xmlns:a16="http://schemas.microsoft.com/office/drawing/2014/main" id="{087ABCB5-8D50-416A-88C4-9E9E3BD2CA34}"/>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flipH="1">
          <a:off x="211362" y="9508670"/>
          <a:ext cx="605174" cy="483055"/>
        </a:xfrm>
        <a:prstGeom prst="rect">
          <a:avLst/>
        </a:prstGeom>
        <a:noFill/>
        <a:ln w="9525">
          <a:noFill/>
          <a:miter lim="800000"/>
          <a:headEnd/>
          <a:tailEnd/>
        </a:ln>
      </xdr:spPr>
    </xdr:pic>
    <xdr:clientData/>
  </xdr:twoCellAnchor>
  <xdr:twoCellAnchor editAs="oneCell">
    <xdr:from>
      <xdr:col>1</xdr:col>
      <xdr:colOff>95164</xdr:colOff>
      <xdr:row>38</xdr:row>
      <xdr:rowOff>122464</xdr:rowOff>
    </xdr:from>
    <xdr:to>
      <xdr:col>3</xdr:col>
      <xdr:colOff>116911</xdr:colOff>
      <xdr:row>40</xdr:row>
      <xdr:rowOff>95250</xdr:rowOff>
    </xdr:to>
    <xdr:pic>
      <xdr:nvPicPr>
        <xdr:cNvPr id="228" name="Picture 56" descr="クリックすると新しいウィンドウで開きます">
          <a:extLst>
            <a:ext uri="{FF2B5EF4-FFF2-40B4-BE49-F238E27FC236}">
              <a16:creationId xmlns:a16="http://schemas.microsoft.com/office/drawing/2014/main" id="{E000E815-40CE-453B-B031-94891FC678C7}"/>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flipH="1">
          <a:off x="279314" y="8809264"/>
          <a:ext cx="390047" cy="302986"/>
        </a:xfrm>
        <a:prstGeom prst="rect">
          <a:avLst/>
        </a:prstGeom>
        <a:noFill/>
        <a:ln w="9525">
          <a:noFill/>
          <a:miter lim="800000"/>
          <a:headEnd/>
          <a:tailEnd/>
        </a:ln>
      </xdr:spPr>
    </xdr:pic>
    <xdr:clientData/>
  </xdr:twoCellAnchor>
  <xdr:twoCellAnchor editAs="oneCell">
    <xdr:from>
      <xdr:col>1</xdr:col>
      <xdr:colOff>40818</xdr:colOff>
      <xdr:row>35</xdr:row>
      <xdr:rowOff>95249</xdr:rowOff>
    </xdr:from>
    <xdr:to>
      <xdr:col>3</xdr:col>
      <xdr:colOff>70185</xdr:colOff>
      <xdr:row>37</xdr:row>
      <xdr:rowOff>123825</xdr:rowOff>
    </xdr:to>
    <xdr:pic>
      <xdr:nvPicPr>
        <xdr:cNvPr id="229" name="Picture 56" descr="クリックすると新しいウィンドウで開きます">
          <a:extLst>
            <a:ext uri="{FF2B5EF4-FFF2-40B4-BE49-F238E27FC236}">
              <a16:creationId xmlns:a16="http://schemas.microsoft.com/office/drawing/2014/main" id="{6F3AF234-7D23-463D-92F9-F4F8BA8A6271}"/>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flipH="1">
          <a:off x="224968" y="8096249"/>
          <a:ext cx="397667" cy="358776"/>
        </a:xfrm>
        <a:prstGeom prst="rect">
          <a:avLst/>
        </a:prstGeom>
        <a:noFill/>
        <a:ln w="9525">
          <a:noFill/>
          <a:miter lim="800000"/>
          <a:headEnd/>
          <a:tailEnd/>
        </a:ln>
      </xdr:spPr>
    </xdr:pic>
    <xdr:clientData/>
  </xdr:twoCellAnchor>
  <xdr:twoCellAnchor editAs="oneCell">
    <xdr:from>
      <xdr:col>1</xdr:col>
      <xdr:colOff>54429</xdr:colOff>
      <xdr:row>31</xdr:row>
      <xdr:rowOff>122465</xdr:rowOff>
    </xdr:from>
    <xdr:to>
      <xdr:col>2</xdr:col>
      <xdr:colOff>122454</xdr:colOff>
      <xdr:row>33</xdr:row>
      <xdr:rowOff>114300</xdr:rowOff>
    </xdr:to>
    <xdr:pic>
      <xdr:nvPicPr>
        <xdr:cNvPr id="230" name="Picture 56" descr="クリックすると新しいウィンドウで開きます">
          <a:extLst>
            <a:ext uri="{FF2B5EF4-FFF2-40B4-BE49-F238E27FC236}">
              <a16:creationId xmlns:a16="http://schemas.microsoft.com/office/drawing/2014/main" id="{F6238EA8-37E4-4250-9499-BB6C2B064B74}"/>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flipH="1">
          <a:off x="238579" y="7209065"/>
          <a:ext cx="252175" cy="322035"/>
        </a:xfrm>
        <a:prstGeom prst="rect">
          <a:avLst/>
        </a:prstGeom>
        <a:noFill/>
        <a:ln w="9525">
          <a:noFill/>
          <a:miter lim="800000"/>
          <a:headEnd/>
          <a:tailEnd/>
        </a:ln>
      </xdr:spPr>
    </xdr:pic>
    <xdr:clientData/>
  </xdr:twoCellAnchor>
  <xdr:twoCellAnchor editAs="oneCell">
    <xdr:from>
      <xdr:col>1</xdr:col>
      <xdr:colOff>0</xdr:colOff>
      <xdr:row>28</xdr:row>
      <xdr:rowOff>95249</xdr:rowOff>
    </xdr:from>
    <xdr:to>
      <xdr:col>2</xdr:col>
      <xdr:colOff>75645</xdr:colOff>
      <xdr:row>30</xdr:row>
      <xdr:rowOff>28575</xdr:rowOff>
    </xdr:to>
    <xdr:pic>
      <xdr:nvPicPr>
        <xdr:cNvPr id="231" name="Picture 56" descr="クリックすると新しいウィンドウで開きます">
          <a:extLst>
            <a:ext uri="{FF2B5EF4-FFF2-40B4-BE49-F238E27FC236}">
              <a16:creationId xmlns:a16="http://schemas.microsoft.com/office/drawing/2014/main" id="{E7DDA8A0-D70C-4655-B406-C221CED15D7F}"/>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flipH="1">
          <a:off x="184150" y="6496049"/>
          <a:ext cx="259795" cy="263526"/>
        </a:xfrm>
        <a:prstGeom prst="rect">
          <a:avLst/>
        </a:prstGeom>
        <a:noFill/>
        <a:ln w="9525">
          <a:noFill/>
          <a:miter lim="800000"/>
          <a:headEnd/>
          <a:tailEnd/>
        </a:ln>
      </xdr:spPr>
    </xdr:pic>
    <xdr:clientData/>
  </xdr:twoCellAnchor>
  <xdr:twoCellAnchor editAs="oneCell">
    <xdr:from>
      <xdr:col>1</xdr:col>
      <xdr:colOff>13606</xdr:colOff>
      <xdr:row>23</xdr:row>
      <xdr:rowOff>163286</xdr:rowOff>
    </xdr:from>
    <xdr:to>
      <xdr:col>2</xdr:col>
      <xdr:colOff>88489</xdr:colOff>
      <xdr:row>25</xdr:row>
      <xdr:rowOff>95250</xdr:rowOff>
    </xdr:to>
    <xdr:pic>
      <xdr:nvPicPr>
        <xdr:cNvPr id="232" name="Picture 56" descr="クリックすると新しいウィンドウで開きます">
          <a:extLst>
            <a:ext uri="{FF2B5EF4-FFF2-40B4-BE49-F238E27FC236}">
              <a16:creationId xmlns:a16="http://schemas.microsoft.com/office/drawing/2014/main" id="{2B7C9876-C36F-49BB-A990-23C4005270ED}"/>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flipH="1">
          <a:off x="197756" y="5421086"/>
          <a:ext cx="259033" cy="262164"/>
        </a:xfrm>
        <a:prstGeom prst="rect">
          <a:avLst/>
        </a:prstGeom>
        <a:noFill/>
        <a:ln w="9525">
          <a:noFill/>
          <a:miter lim="800000"/>
          <a:headEnd/>
          <a:tailEnd/>
        </a:ln>
      </xdr:spPr>
    </xdr:pic>
    <xdr:clientData/>
  </xdr:twoCellAnchor>
  <xdr:twoCellAnchor editAs="oneCell">
    <xdr:from>
      <xdr:col>1</xdr:col>
      <xdr:colOff>81643</xdr:colOff>
      <xdr:row>18</xdr:row>
      <xdr:rowOff>95250</xdr:rowOff>
    </xdr:from>
    <xdr:to>
      <xdr:col>3</xdr:col>
      <xdr:colOff>104152</xdr:colOff>
      <xdr:row>21</xdr:row>
      <xdr:rowOff>27214</xdr:rowOff>
    </xdr:to>
    <xdr:pic>
      <xdr:nvPicPr>
        <xdr:cNvPr id="233" name="Picture 56" descr="クリックすると新しいウィンドウで開きます">
          <a:extLst>
            <a:ext uri="{FF2B5EF4-FFF2-40B4-BE49-F238E27FC236}">
              <a16:creationId xmlns:a16="http://schemas.microsoft.com/office/drawing/2014/main" id="{6B5FCCEB-41B8-4EE1-A6E3-8A919C2FB04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flipH="1">
          <a:off x="265793" y="4210050"/>
          <a:ext cx="390809" cy="427264"/>
        </a:xfrm>
        <a:prstGeom prst="rect">
          <a:avLst/>
        </a:prstGeom>
        <a:noFill/>
        <a:ln w="9525">
          <a:noFill/>
          <a:miter lim="800000"/>
          <a:headEnd/>
          <a:tailEnd/>
        </a:ln>
      </xdr:spPr>
    </xdr:pic>
    <xdr:clientData/>
  </xdr:twoCellAnchor>
  <xdr:twoCellAnchor editAs="oneCell">
    <xdr:from>
      <xdr:col>1</xdr:col>
      <xdr:colOff>141513</xdr:colOff>
      <xdr:row>14</xdr:row>
      <xdr:rowOff>120194</xdr:rowOff>
    </xdr:from>
    <xdr:to>
      <xdr:col>3</xdr:col>
      <xdr:colOff>153354</xdr:colOff>
      <xdr:row>17</xdr:row>
      <xdr:rowOff>68034</xdr:rowOff>
    </xdr:to>
    <xdr:pic>
      <xdr:nvPicPr>
        <xdr:cNvPr id="234" name="Picture 56" descr="クリックすると新しいウィンドウで開きます">
          <a:extLst>
            <a:ext uri="{FF2B5EF4-FFF2-40B4-BE49-F238E27FC236}">
              <a16:creationId xmlns:a16="http://schemas.microsoft.com/office/drawing/2014/main" id="{EE9320C8-D13C-4E53-8B53-B7C89D25125A}"/>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flipH="1">
          <a:off x="325663" y="3320594"/>
          <a:ext cx="380141" cy="443140"/>
        </a:xfrm>
        <a:prstGeom prst="rect">
          <a:avLst/>
        </a:prstGeom>
        <a:noFill/>
        <a:ln w="9525">
          <a:noFill/>
          <a:miter lim="800000"/>
          <a:headEnd/>
          <a:tailEnd/>
        </a:ln>
      </xdr:spPr>
    </xdr:pic>
    <xdr:clientData/>
  </xdr:twoCellAnchor>
  <xdr:twoCellAnchor editAs="oneCell">
    <xdr:from>
      <xdr:col>1</xdr:col>
      <xdr:colOff>32657</xdr:colOff>
      <xdr:row>11</xdr:row>
      <xdr:rowOff>1443</xdr:rowOff>
    </xdr:from>
    <xdr:to>
      <xdr:col>4</xdr:col>
      <xdr:colOff>98081</xdr:colOff>
      <xdr:row>14</xdr:row>
      <xdr:rowOff>0</xdr:rowOff>
    </xdr:to>
    <xdr:pic>
      <xdr:nvPicPr>
        <xdr:cNvPr id="235" name="Picture 56" descr="クリックすると新しいウィンドウで開きます">
          <a:extLst>
            <a:ext uri="{FF2B5EF4-FFF2-40B4-BE49-F238E27FC236}">
              <a16:creationId xmlns:a16="http://schemas.microsoft.com/office/drawing/2014/main" id="{3718643C-4CCD-45CA-8533-3CB7E060F90F}"/>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flipH="1">
          <a:off x="216807" y="2516043"/>
          <a:ext cx="605174" cy="493857"/>
        </a:xfrm>
        <a:prstGeom prst="rect">
          <a:avLst/>
        </a:prstGeom>
        <a:noFill/>
        <a:ln w="9525">
          <a:noFill/>
          <a:miter lim="800000"/>
          <a:headEnd/>
          <a:tailEnd/>
        </a:ln>
      </xdr:spPr>
    </xdr:pic>
    <xdr:clientData/>
  </xdr:twoCellAnchor>
  <xdr:twoCellAnchor editAs="oneCell">
    <xdr:from>
      <xdr:col>2</xdr:col>
      <xdr:colOff>46265</xdr:colOff>
      <xdr:row>7</xdr:row>
      <xdr:rowOff>79373</xdr:rowOff>
    </xdr:from>
    <xdr:to>
      <xdr:col>5</xdr:col>
      <xdr:colOff>110165</xdr:colOff>
      <xdr:row>10</xdr:row>
      <xdr:rowOff>95249</xdr:rowOff>
    </xdr:to>
    <xdr:pic>
      <xdr:nvPicPr>
        <xdr:cNvPr id="236" name="Picture 56" descr="クリックすると新しいウィンドウで開きます">
          <a:extLst>
            <a:ext uri="{FF2B5EF4-FFF2-40B4-BE49-F238E27FC236}">
              <a16:creationId xmlns:a16="http://schemas.microsoft.com/office/drawing/2014/main" id="{0C5D60D5-5480-4ACB-BB43-CC1555DB8A46}"/>
            </a:ext>
          </a:extLst>
        </xdr:cNvPr>
        <xdr:cNvPicPr>
          <a:picLocks noChangeAspect="1" noChangeArrowheads="1"/>
        </xdr:cNvPicPr>
      </xdr:nvPicPr>
      <xdr:blipFill>
        <a:blip xmlns:r="http://schemas.openxmlformats.org/officeDocument/2006/relationships" r:embed="rId12" cstate="print"/>
        <a:srcRect/>
        <a:stretch>
          <a:fillRect/>
        </a:stretch>
      </xdr:blipFill>
      <xdr:spPr bwMode="auto">
        <a:xfrm flipH="1">
          <a:off x="414565" y="1679573"/>
          <a:ext cx="603650" cy="511176"/>
        </a:xfrm>
        <a:prstGeom prst="rect">
          <a:avLst/>
        </a:prstGeom>
        <a:noFill/>
        <a:ln w="9525">
          <a:noFill/>
          <a:miter lim="800000"/>
          <a:headEnd/>
          <a:tailEnd/>
        </a:ln>
      </xdr:spPr>
    </xdr:pic>
    <xdr:clientData/>
  </xdr:twoCellAnchor>
  <xdr:twoCellAnchor editAs="oneCell">
    <xdr:from>
      <xdr:col>1</xdr:col>
      <xdr:colOff>59870</xdr:colOff>
      <xdr:row>53</xdr:row>
      <xdr:rowOff>11337</xdr:rowOff>
    </xdr:from>
    <xdr:to>
      <xdr:col>4</xdr:col>
      <xdr:colOff>123008</xdr:colOff>
      <xdr:row>55</xdr:row>
      <xdr:rowOff>161924</xdr:rowOff>
    </xdr:to>
    <xdr:pic>
      <xdr:nvPicPr>
        <xdr:cNvPr id="237" name="Picture 56" descr="クリックすると新しいウィンドウで開きます">
          <a:extLst>
            <a:ext uri="{FF2B5EF4-FFF2-40B4-BE49-F238E27FC236}">
              <a16:creationId xmlns:a16="http://schemas.microsoft.com/office/drawing/2014/main" id="{3728D66F-8FD3-4A25-AAB1-0BB866C4B3CF}"/>
            </a:ext>
          </a:extLst>
        </xdr:cNvPr>
        <xdr:cNvPicPr>
          <a:picLocks noChangeAspect="1" noChangeArrowheads="1"/>
        </xdr:cNvPicPr>
      </xdr:nvPicPr>
      <xdr:blipFill>
        <a:blip xmlns:r="http://schemas.openxmlformats.org/officeDocument/2006/relationships" r:embed="rId13" cstate="print"/>
        <a:srcRect/>
        <a:stretch>
          <a:fillRect/>
        </a:stretch>
      </xdr:blipFill>
      <xdr:spPr bwMode="auto">
        <a:xfrm flipH="1">
          <a:off x="244020" y="12127137"/>
          <a:ext cx="602888" cy="480787"/>
        </a:xfrm>
        <a:prstGeom prst="rect">
          <a:avLst/>
        </a:prstGeom>
        <a:noFill/>
        <a:ln w="9525">
          <a:noFill/>
          <a:miter lim="800000"/>
          <a:headEnd/>
          <a:tailEnd/>
        </a:ln>
      </xdr:spPr>
    </xdr:pic>
    <xdr:clientData/>
  </xdr:twoCellAnchor>
  <xdr:twoCellAnchor>
    <xdr:from>
      <xdr:col>5</xdr:col>
      <xdr:colOff>108857</xdr:colOff>
      <xdr:row>41</xdr:row>
      <xdr:rowOff>27214</xdr:rowOff>
    </xdr:from>
    <xdr:to>
      <xdr:col>5</xdr:col>
      <xdr:colOff>108857</xdr:colOff>
      <xdr:row>56</xdr:row>
      <xdr:rowOff>122464</xdr:rowOff>
    </xdr:to>
    <xdr:cxnSp macro="">
      <xdr:nvCxnSpPr>
        <xdr:cNvPr id="238" name="直線コネクタ 237">
          <a:extLst>
            <a:ext uri="{FF2B5EF4-FFF2-40B4-BE49-F238E27FC236}">
              <a16:creationId xmlns:a16="http://schemas.microsoft.com/office/drawing/2014/main" id="{E95967A0-BB6C-472F-8666-7CC4E9802B8A}"/>
            </a:ext>
          </a:extLst>
        </xdr:cNvPr>
        <xdr:cNvCxnSpPr/>
      </xdr:nvCxnSpPr>
      <xdr:spPr>
        <a:xfrm>
          <a:off x="1029607" y="9399814"/>
          <a:ext cx="0" cy="3524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163286</xdr:colOff>
      <xdr:row>7</xdr:row>
      <xdr:rowOff>27214</xdr:rowOff>
    </xdr:from>
    <xdr:to>
      <xdr:col>7</xdr:col>
      <xdr:colOff>163286</xdr:colOff>
      <xdr:row>13</xdr:row>
      <xdr:rowOff>68036</xdr:rowOff>
    </xdr:to>
    <xdr:cxnSp macro="">
      <xdr:nvCxnSpPr>
        <xdr:cNvPr id="239" name="直線コネクタ 238">
          <a:extLst>
            <a:ext uri="{FF2B5EF4-FFF2-40B4-BE49-F238E27FC236}">
              <a16:creationId xmlns:a16="http://schemas.microsoft.com/office/drawing/2014/main" id="{FAA7D636-67EE-4A60-9CF5-4B5256A84AF4}"/>
            </a:ext>
          </a:extLst>
        </xdr:cNvPr>
        <xdr:cNvCxnSpPr/>
      </xdr:nvCxnSpPr>
      <xdr:spPr>
        <a:xfrm flipV="1">
          <a:off x="1452336" y="1627414"/>
          <a:ext cx="0" cy="141242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32657</xdr:colOff>
      <xdr:row>10</xdr:row>
      <xdr:rowOff>133803</xdr:rowOff>
    </xdr:from>
    <xdr:to>
      <xdr:col>7</xdr:col>
      <xdr:colOff>98082</xdr:colOff>
      <xdr:row>14</xdr:row>
      <xdr:rowOff>40821</xdr:rowOff>
    </xdr:to>
    <xdr:pic>
      <xdr:nvPicPr>
        <xdr:cNvPr id="240" name="Picture 56" descr="クリックすると新しいウィンドウで開きます">
          <a:extLst>
            <a:ext uri="{FF2B5EF4-FFF2-40B4-BE49-F238E27FC236}">
              <a16:creationId xmlns:a16="http://schemas.microsoft.com/office/drawing/2014/main" id="{9056D48C-F618-43F8-B96C-A28C67BA190B}"/>
            </a:ext>
          </a:extLst>
        </xdr:cNvPr>
        <xdr:cNvPicPr>
          <a:picLocks noChangeAspect="1" noChangeArrowheads="1"/>
        </xdr:cNvPicPr>
      </xdr:nvPicPr>
      <xdr:blipFill>
        <a:blip xmlns:r="http://schemas.openxmlformats.org/officeDocument/2006/relationships" r:embed="rId14" cstate="print"/>
        <a:srcRect/>
        <a:stretch>
          <a:fillRect/>
        </a:stretch>
      </xdr:blipFill>
      <xdr:spPr bwMode="auto">
        <a:xfrm flipH="1">
          <a:off x="769257" y="2419803"/>
          <a:ext cx="605175" cy="567418"/>
        </a:xfrm>
        <a:prstGeom prst="rect">
          <a:avLst/>
        </a:prstGeom>
        <a:noFill/>
        <a:ln w="9525">
          <a:noFill/>
          <a:miter lim="800000"/>
          <a:headEnd/>
          <a:tailEnd/>
        </a:ln>
      </xdr:spPr>
    </xdr:pic>
    <xdr:clientData/>
  </xdr:twoCellAnchor>
  <xdr:twoCellAnchor>
    <xdr:from>
      <xdr:col>37</xdr:col>
      <xdr:colOff>57151</xdr:colOff>
      <xdr:row>53</xdr:row>
      <xdr:rowOff>1</xdr:rowOff>
    </xdr:from>
    <xdr:to>
      <xdr:col>40</xdr:col>
      <xdr:colOff>19051</xdr:colOff>
      <xdr:row>54</xdr:row>
      <xdr:rowOff>28575</xdr:rowOff>
    </xdr:to>
    <xdr:sp macro="" textlink="">
      <xdr:nvSpPr>
        <xdr:cNvPr id="241" name="角丸四角形 124">
          <a:extLst>
            <a:ext uri="{FF2B5EF4-FFF2-40B4-BE49-F238E27FC236}">
              <a16:creationId xmlns:a16="http://schemas.microsoft.com/office/drawing/2014/main" id="{4AA6D34A-BFBF-4CB9-8D75-94FC06C077CC}"/>
            </a:ext>
          </a:extLst>
        </xdr:cNvPr>
        <xdr:cNvSpPr/>
      </xdr:nvSpPr>
      <xdr:spPr>
        <a:xfrm>
          <a:off x="6851651" y="12115801"/>
          <a:ext cx="514350" cy="25717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a:solidFill>
                <a:schemeClr val="tx1"/>
              </a:solidFill>
            </a:rPr>
            <a:t>テント</a:t>
          </a:r>
        </a:p>
      </xdr:txBody>
    </xdr:sp>
    <xdr:clientData/>
  </xdr:twoCellAnchor>
  <xdr:twoCellAnchor>
    <xdr:from>
      <xdr:col>36</xdr:col>
      <xdr:colOff>103910</xdr:colOff>
      <xdr:row>0</xdr:row>
      <xdr:rowOff>112568</xdr:rowOff>
    </xdr:from>
    <xdr:to>
      <xdr:col>51</xdr:col>
      <xdr:colOff>1</xdr:colOff>
      <xdr:row>3</xdr:row>
      <xdr:rowOff>17319</xdr:rowOff>
    </xdr:to>
    <xdr:sp macro="" textlink="">
      <xdr:nvSpPr>
        <xdr:cNvPr id="242" name="角丸四角形 125">
          <a:extLst>
            <a:ext uri="{FF2B5EF4-FFF2-40B4-BE49-F238E27FC236}">
              <a16:creationId xmlns:a16="http://schemas.microsoft.com/office/drawing/2014/main" id="{DF0AC58F-6CC2-4A22-877C-A0024EE8F67D}"/>
            </a:ext>
          </a:extLst>
        </xdr:cNvPr>
        <xdr:cNvSpPr/>
      </xdr:nvSpPr>
      <xdr:spPr>
        <a:xfrm>
          <a:off x="6714260" y="112568"/>
          <a:ext cx="2658341" cy="59055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小田急　江ノ島線</a:t>
          </a:r>
        </a:p>
      </xdr:txBody>
    </xdr:sp>
    <xdr:clientData/>
  </xdr:twoCellAnchor>
  <xdr:twoCellAnchor>
    <xdr:from>
      <xdr:col>45</xdr:col>
      <xdr:colOff>25977</xdr:colOff>
      <xdr:row>4</xdr:row>
      <xdr:rowOff>147205</xdr:rowOff>
    </xdr:from>
    <xdr:to>
      <xdr:col>51</xdr:col>
      <xdr:colOff>43295</xdr:colOff>
      <xdr:row>6</xdr:row>
      <xdr:rowOff>34637</xdr:rowOff>
    </xdr:to>
    <xdr:sp macro="" textlink="">
      <xdr:nvSpPr>
        <xdr:cNvPr id="243" name="角丸四角形 126">
          <a:extLst>
            <a:ext uri="{FF2B5EF4-FFF2-40B4-BE49-F238E27FC236}">
              <a16:creationId xmlns:a16="http://schemas.microsoft.com/office/drawing/2014/main" id="{3BF5967A-BC9D-4C77-A9B0-7D4EBDD7A921}"/>
            </a:ext>
          </a:extLst>
        </xdr:cNvPr>
        <xdr:cNvSpPr/>
      </xdr:nvSpPr>
      <xdr:spPr>
        <a:xfrm>
          <a:off x="8293677" y="1061605"/>
          <a:ext cx="1122218" cy="344632"/>
        </a:xfrm>
        <a:prstGeom prst="round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道路</a:t>
          </a:r>
        </a:p>
      </xdr:txBody>
    </xdr:sp>
    <xdr:clientData/>
  </xdr:twoCellAnchor>
  <xdr:twoCellAnchor>
    <xdr:from>
      <xdr:col>40</xdr:col>
      <xdr:colOff>71003</xdr:colOff>
      <xdr:row>53</xdr:row>
      <xdr:rowOff>6351</xdr:rowOff>
    </xdr:from>
    <xdr:to>
      <xdr:col>43</xdr:col>
      <xdr:colOff>25400</xdr:colOff>
      <xdr:row>54</xdr:row>
      <xdr:rowOff>21523</xdr:rowOff>
    </xdr:to>
    <xdr:sp macro="" textlink="">
      <xdr:nvSpPr>
        <xdr:cNvPr id="244" name="角丸四角形 127">
          <a:extLst>
            <a:ext uri="{FF2B5EF4-FFF2-40B4-BE49-F238E27FC236}">
              <a16:creationId xmlns:a16="http://schemas.microsoft.com/office/drawing/2014/main" id="{200E0907-A43D-4198-9E41-5189B04740BA}"/>
            </a:ext>
          </a:extLst>
        </xdr:cNvPr>
        <xdr:cNvSpPr/>
      </xdr:nvSpPr>
      <xdr:spPr>
        <a:xfrm>
          <a:off x="7417953" y="12122151"/>
          <a:ext cx="506847" cy="243772"/>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a:solidFill>
                <a:schemeClr val="tx1"/>
              </a:solidFill>
            </a:rPr>
            <a:t>テント</a:t>
          </a:r>
        </a:p>
      </xdr:txBody>
    </xdr:sp>
    <xdr:clientData/>
  </xdr:twoCellAnchor>
  <xdr:twoCellAnchor editAs="oneCell">
    <xdr:from>
      <xdr:col>2</xdr:col>
      <xdr:colOff>0</xdr:colOff>
      <xdr:row>77</xdr:row>
      <xdr:rowOff>0</xdr:rowOff>
    </xdr:from>
    <xdr:to>
      <xdr:col>3</xdr:col>
      <xdr:colOff>9525</xdr:colOff>
      <xdr:row>78</xdr:row>
      <xdr:rowOff>9525</xdr:rowOff>
    </xdr:to>
    <xdr:pic>
      <xdr:nvPicPr>
        <xdr:cNvPr id="245" name="Picture 1">
          <a:extLst>
            <a:ext uri="{FF2B5EF4-FFF2-40B4-BE49-F238E27FC236}">
              <a16:creationId xmlns:a16="http://schemas.microsoft.com/office/drawing/2014/main" id="{F215BB92-6B01-412B-835F-0FF6180421FD}"/>
            </a:ext>
          </a:extLst>
        </xdr:cNvPr>
        <xdr:cNvPicPr>
          <a:picLocks noChangeAspect="1" noChangeArrowheads="1"/>
        </xdr:cNvPicPr>
      </xdr:nvPicPr>
      <xdr:blipFill>
        <a:blip xmlns:r="http://schemas.openxmlformats.org/officeDocument/2006/relationships" r:embed="rId15" cstate="print"/>
        <a:srcRect/>
        <a:stretch>
          <a:fillRect/>
        </a:stretch>
      </xdr:blipFill>
      <xdr:spPr bwMode="auto">
        <a:xfrm>
          <a:off x="368300" y="15570200"/>
          <a:ext cx="193675" cy="174625"/>
        </a:xfrm>
        <a:prstGeom prst="rect">
          <a:avLst/>
        </a:prstGeom>
        <a:noFill/>
      </xdr:spPr>
    </xdr:pic>
    <xdr:clientData/>
  </xdr:twoCellAnchor>
  <xdr:twoCellAnchor editAs="oneCell">
    <xdr:from>
      <xdr:col>2</xdr:col>
      <xdr:colOff>0</xdr:colOff>
      <xdr:row>77</xdr:row>
      <xdr:rowOff>0</xdr:rowOff>
    </xdr:from>
    <xdr:to>
      <xdr:col>3</xdr:col>
      <xdr:colOff>9525</xdr:colOff>
      <xdr:row>78</xdr:row>
      <xdr:rowOff>9525</xdr:rowOff>
    </xdr:to>
    <xdr:pic>
      <xdr:nvPicPr>
        <xdr:cNvPr id="246" name="Picture 2">
          <a:extLst>
            <a:ext uri="{FF2B5EF4-FFF2-40B4-BE49-F238E27FC236}">
              <a16:creationId xmlns:a16="http://schemas.microsoft.com/office/drawing/2014/main" id="{04905E3F-2CE5-46B0-87CC-451FB48C0F51}"/>
            </a:ext>
          </a:extLst>
        </xdr:cNvPr>
        <xdr:cNvPicPr>
          <a:picLocks noChangeAspect="1" noChangeArrowheads="1"/>
        </xdr:cNvPicPr>
      </xdr:nvPicPr>
      <xdr:blipFill>
        <a:blip xmlns:r="http://schemas.openxmlformats.org/officeDocument/2006/relationships" r:embed="rId15" cstate="print"/>
        <a:srcRect/>
        <a:stretch>
          <a:fillRect/>
        </a:stretch>
      </xdr:blipFill>
      <xdr:spPr bwMode="auto">
        <a:xfrm>
          <a:off x="368300" y="15570200"/>
          <a:ext cx="193675" cy="174625"/>
        </a:xfrm>
        <a:prstGeom prst="rect">
          <a:avLst/>
        </a:prstGeom>
        <a:noFill/>
      </xdr:spPr>
    </xdr:pic>
    <xdr:clientData/>
  </xdr:twoCellAnchor>
  <xdr:twoCellAnchor>
    <xdr:from>
      <xdr:col>13</xdr:col>
      <xdr:colOff>152401</xdr:colOff>
      <xdr:row>58</xdr:row>
      <xdr:rowOff>0</xdr:rowOff>
    </xdr:from>
    <xdr:to>
      <xdr:col>25</xdr:col>
      <xdr:colOff>63500</xdr:colOff>
      <xdr:row>58</xdr:row>
      <xdr:rowOff>0</xdr:rowOff>
    </xdr:to>
    <xdr:grpSp>
      <xdr:nvGrpSpPr>
        <xdr:cNvPr id="247" name="グループ化 246">
          <a:extLst>
            <a:ext uri="{FF2B5EF4-FFF2-40B4-BE49-F238E27FC236}">
              <a16:creationId xmlns:a16="http://schemas.microsoft.com/office/drawing/2014/main" id="{678F7BA5-EB6B-4249-8E5A-6654C64B7D39}"/>
            </a:ext>
          </a:extLst>
        </xdr:cNvPr>
        <xdr:cNvGrpSpPr/>
      </xdr:nvGrpSpPr>
      <xdr:grpSpPr>
        <a:xfrm>
          <a:off x="2546351" y="9512300"/>
          <a:ext cx="2101849" cy="0"/>
          <a:chOff x="1016000" y="12674600"/>
          <a:chExt cx="6807029" cy="25336500"/>
        </a:xfrm>
      </xdr:grpSpPr>
      <xdr:pic>
        <xdr:nvPicPr>
          <xdr:cNvPr id="248" name="図 247">
            <a:extLst>
              <a:ext uri="{FF2B5EF4-FFF2-40B4-BE49-F238E27FC236}">
                <a16:creationId xmlns:a16="http://schemas.microsoft.com/office/drawing/2014/main" id="{724373E9-2010-035D-5BFC-06A958927B5E}"/>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016000" y="12674600"/>
            <a:ext cx="4222920" cy="253365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49" name="図 248">
            <a:extLst>
              <a:ext uri="{FF2B5EF4-FFF2-40B4-BE49-F238E27FC236}">
                <a16:creationId xmlns:a16="http://schemas.microsoft.com/office/drawing/2014/main" id="{F2B5D54B-EC89-8A37-2C4E-EFAC63F3445E}"/>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5178425" y="12722224"/>
            <a:ext cx="2644604" cy="2519362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58</xdr:col>
      <xdr:colOff>19050</xdr:colOff>
      <xdr:row>48</xdr:row>
      <xdr:rowOff>82550</xdr:rowOff>
    </xdr:from>
    <xdr:to>
      <xdr:col>82</xdr:col>
      <xdr:colOff>107950</xdr:colOff>
      <xdr:row>55</xdr:row>
      <xdr:rowOff>95250</xdr:rowOff>
    </xdr:to>
    <xdr:sp macro="" textlink="">
      <xdr:nvSpPr>
        <xdr:cNvPr id="250" name="吹き出し: 角を丸めた四角形 114">
          <a:extLst>
            <a:ext uri="{FF2B5EF4-FFF2-40B4-BE49-F238E27FC236}">
              <a16:creationId xmlns:a16="http://schemas.microsoft.com/office/drawing/2014/main" id="{DE91A3BB-C83E-4A73-86D9-E8044315AE0F}"/>
            </a:ext>
          </a:extLst>
        </xdr:cNvPr>
        <xdr:cNvSpPr/>
      </xdr:nvSpPr>
      <xdr:spPr>
        <a:xfrm>
          <a:off x="10750550" y="8007350"/>
          <a:ext cx="4508500" cy="1168400"/>
        </a:xfrm>
        <a:prstGeom prst="wedgeRoundRectCallout">
          <a:avLst>
            <a:gd name="adj1" fmla="val -33632"/>
            <a:gd name="adj2" fmla="val 80533"/>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選手ｺｰﾁはスタンド下、雨天走路を荷物置き場として使用</a:t>
          </a:r>
          <a:endParaRPr kumimoji="1" lang="ja-JP" altLang="en-US" sz="3200"/>
        </a:p>
      </xdr:txBody>
    </xdr:sp>
    <xdr:clientData/>
  </xdr:twoCellAnchor>
  <xdr:twoCellAnchor>
    <xdr:from>
      <xdr:col>6</xdr:col>
      <xdr:colOff>85724</xdr:colOff>
      <xdr:row>48</xdr:row>
      <xdr:rowOff>3174</xdr:rowOff>
    </xdr:from>
    <xdr:to>
      <xdr:col>31</xdr:col>
      <xdr:colOff>120649</xdr:colOff>
      <xdr:row>54</xdr:row>
      <xdr:rowOff>136524</xdr:rowOff>
    </xdr:to>
    <xdr:sp macro="" textlink="">
      <xdr:nvSpPr>
        <xdr:cNvPr id="251" name="吹き出し: 角を丸めた四角形 124">
          <a:extLst>
            <a:ext uri="{FF2B5EF4-FFF2-40B4-BE49-F238E27FC236}">
              <a16:creationId xmlns:a16="http://schemas.microsoft.com/office/drawing/2014/main" id="{84567221-FD0B-4B6B-A29F-8C6D84E53278}"/>
            </a:ext>
          </a:extLst>
        </xdr:cNvPr>
        <xdr:cNvSpPr/>
      </xdr:nvSpPr>
      <xdr:spPr>
        <a:xfrm>
          <a:off x="1190624" y="7927974"/>
          <a:ext cx="4619625" cy="1123950"/>
        </a:xfrm>
        <a:prstGeom prst="wedgeRoundRectCallout">
          <a:avLst>
            <a:gd name="adj1" fmla="val 31964"/>
            <a:gd name="adj2" fmla="val 73976"/>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選手ｺｰﾁはスタンド下、雨天走路を荷物置き場として使用</a:t>
          </a:r>
          <a:endParaRPr kumimoji="1" lang="ja-JP" altLang="en-US" sz="3200"/>
        </a:p>
      </xdr:txBody>
    </xdr:sp>
    <xdr:clientData/>
  </xdr:twoCellAnchor>
  <xdr:twoCellAnchor editAs="oneCell">
    <xdr:from>
      <xdr:col>7</xdr:col>
      <xdr:colOff>101600</xdr:colOff>
      <xdr:row>75</xdr:row>
      <xdr:rowOff>19050</xdr:rowOff>
    </xdr:from>
    <xdr:to>
      <xdr:col>78</xdr:col>
      <xdr:colOff>130175</xdr:colOff>
      <xdr:row>75</xdr:row>
      <xdr:rowOff>95250</xdr:rowOff>
    </xdr:to>
    <xdr:sp macro="" textlink="">
      <xdr:nvSpPr>
        <xdr:cNvPr id="252" name="AutoShape 1">
          <a:extLst>
            <a:ext uri="{FF2B5EF4-FFF2-40B4-BE49-F238E27FC236}">
              <a16:creationId xmlns:a16="http://schemas.microsoft.com/office/drawing/2014/main" id="{F0A2ADB0-8377-4731-AFC2-1CBCCF19EBAA}"/>
            </a:ext>
          </a:extLst>
        </xdr:cNvPr>
        <xdr:cNvSpPr>
          <a:spLocks noChangeAspect="1" noChangeArrowheads="1"/>
        </xdr:cNvSpPr>
      </xdr:nvSpPr>
      <xdr:spPr bwMode="auto">
        <a:xfrm>
          <a:off x="1390650" y="11449050"/>
          <a:ext cx="13154025" cy="76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xdr:colOff>
      <xdr:row>21</xdr:row>
      <xdr:rowOff>146050</xdr:rowOff>
    </xdr:from>
    <xdr:to>
      <xdr:col>9</xdr:col>
      <xdr:colOff>355022</xdr:colOff>
      <xdr:row>45</xdr:row>
      <xdr:rowOff>101600</xdr:rowOff>
    </xdr:to>
    <xdr:pic>
      <xdr:nvPicPr>
        <xdr:cNvPr id="2" name="図 1">
          <a:extLst>
            <a:ext uri="{FF2B5EF4-FFF2-40B4-BE49-F238E27FC236}">
              <a16:creationId xmlns:a16="http://schemas.microsoft.com/office/drawing/2014/main" id="{E4A8BFD7-B887-4EE0-B0DB-09D4FC7393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250" y="3879850"/>
          <a:ext cx="6254172" cy="4222750"/>
        </a:xfrm>
        <a:prstGeom prst="rect">
          <a:avLst/>
        </a:prstGeom>
      </xdr:spPr>
    </xdr:pic>
    <xdr:clientData/>
  </xdr:twoCellAnchor>
  <xdr:oneCellAnchor>
    <xdr:from>
      <xdr:col>4</xdr:col>
      <xdr:colOff>254000</xdr:colOff>
      <xdr:row>35</xdr:row>
      <xdr:rowOff>63500</xdr:rowOff>
    </xdr:from>
    <xdr:ext cx="742950" cy="590550"/>
    <xdr:sp macro="" textlink="">
      <xdr:nvSpPr>
        <xdr:cNvPr id="3" name="正方形/長方形 2">
          <a:extLst>
            <a:ext uri="{FF2B5EF4-FFF2-40B4-BE49-F238E27FC236}">
              <a16:creationId xmlns:a16="http://schemas.microsoft.com/office/drawing/2014/main" id="{7AF5563E-E7D2-4E07-8D05-02C839229DA5}"/>
            </a:ext>
          </a:extLst>
        </xdr:cNvPr>
        <xdr:cNvSpPr/>
      </xdr:nvSpPr>
      <xdr:spPr>
        <a:xfrm>
          <a:off x="2330450" y="5842000"/>
          <a:ext cx="742950" cy="590550"/>
        </a:xfrm>
        <a:prstGeom prst="rect">
          <a:avLst/>
        </a:prstGeom>
        <a:noFill/>
      </xdr:spPr>
      <xdr:txBody>
        <a:bodyPr wrap="square" lIns="91440" tIns="45720" rIns="91440" bIns="45720">
          <a:noAutofit/>
        </a:bodyPr>
        <a:lstStyle/>
        <a:p>
          <a:pPr algn="ctr"/>
          <a:r>
            <a:rPr lang="en-US" altLang="ja-JP" sz="3200" b="0" cap="none" spc="0">
              <a:ln w="22225">
                <a:solidFill>
                  <a:schemeClr val="accent2"/>
                </a:solidFill>
                <a:prstDash val="solid"/>
              </a:ln>
              <a:solidFill>
                <a:schemeClr val="accent2">
                  <a:lumMod val="40000"/>
                  <a:lumOff val="60000"/>
                </a:schemeClr>
              </a:solidFill>
              <a:effectLst/>
            </a:rPr>
            <a:t>A</a:t>
          </a:r>
          <a:endParaRPr lang="ja-JP" altLang="en-US" sz="3200" b="0" cap="none" spc="0">
            <a:ln w="22225">
              <a:solidFill>
                <a:schemeClr val="accent2"/>
              </a:solidFill>
              <a:prstDash val="solid"/>
            </a:ln>
            <a:solidFill>
              <a:schemeClr val="accent2">
                <a:lumMod val="40000"/>
                <a:lumOff val="60000"/>
              </a:schemeClr>
            </a:solidFill>
            <a:effectLst/>
          </a:endParaRPr>
        </a:p>
      </xdr:txBody>
    </xdr:sp>
    <xdr:clientData/>
  </xdr:oneCellAnchor>
  <xdr:oneCellAnchor>
    <xdr:from>
      <xdr:col>0</xdr:col>
      <xdr:colOff>0</xdr:colOff>
      <xdr:row>28</xdr:row>
      <xdr:rowOff>63500</xdr:rowOff>
    </xdr:from>
    <xdr:ext cx="742950" cy="590550"/>
    <xdr:sp macro="" textlink="">
      <xdr:nvSpPr>
        <xdr:cNvPr id="4" name="正方形/長方形 3">
          <a:extLst>
            <a:ext uri="{FF2B5EF4-FFF2-40B4-BE49-F238E27FC236}">
              <a16:creationId xmlns:a16="http://schemas.microsoft.com/office/drawing/2014/main" id="{15482C39-498C-4343-9469-24BD5D6EBD31}"/>
            </a:ext>
          </a:extLst>
        </xdr:cNvPr>
        <xdr:cNvSpPr/>
      </xdr:nvSpPr>
      <xdr:spPr>
        <a:xfrm>
          <a:off x="0" y="6464300"/>
          <a:ext cx="742950" cy="590550"/>
        </a:xfrm>
        <a:prstGeom prst="rect">
          <a:avLst/>
        </a:prstGeom>
        <a:noFill/>
      </xdr:spPr>
      <xdr:txBody>
        <a:bodyPr wrap="square" lIns="91440" tIns="45720" rIns="91440" bIns="45720">
          <a:noAutofit/>
        </a:bodyPr>
        <a:lstStyle/>
        <a:p>
          <a:pPr algn="ctr"/>
          <a:r>
            <a:rPr lang="en-US" altLang="ja-JP" sz="3200" b="0" cap="none" spc="0">
              <a:ln w="22225">
                <a:solidFill>
                  <a:schemeClr val="accent2"/>
                </a:solidFill>
                <a:prstDash val="solid"/>
              </a:ln>
              <a:solidFill>
                <a:schemeClr val="accent2">
                  <a:lumMod val="40000"/>
                  <a:lumOff val="60000"/>
                </a:schemeClr>
              </a:solidFill>
              <a:effectLst/>
            </a:rPr>
            <a:t>D</a:t>
          </a:r>
          <a:endParaRPr lang="ja-JP" altLang="en-US" sz="3200" b="0" cap="none" spc="0">
            <a:ln w="22225">
              <a:solidFill>
                <a:schemeClr val="accent2"/>
              </a:solidFill>
              <a:prstDash val="solid"/>
            </a:ln>
            <a:solidFill>
              <a:schemeClr val="accent2">
                <a:lumMod val="40000"/>
                <a:lumOff val="60000"/>
              </a:schemeClr>
            </a:solidFill>
            <a:effectLst/>
          </a:endParaRPr>
        </a:p>
      </xdr:txBody>
    </xdr:sp>
    <xdr:clientData/>
  </xdr:oneCellAnchor>
  <xdr:oneCellAnchor>
    <xdr:from>
      <xdr:col>4</xdr:col>
      <xdr:colOff>349250</xdr:colOff>
      <xdr:row>21</xdr:row>
      <xdr:rowOff>19050</xdr:rowOff>
    </xdr:from>
    <xdr:ext cx="742950" cy="590550"/>
    <xdr:sp macro="" textlink="">
      <xdr:nvSpPr>
        <xdr:cNvPr id="5" name="正方形/長方形 4">
          <a:extLst>
            <a:ext uri="{FF2B5EF4-FFF2-40B4-BE49-F238E27FC236}">
              <a16:creationId xmlns:a16="http://schemas.microsoft.com/office/drawing/2014/main" id="{4F16F169-E0F5-4531-8503-F82396A77C4F}"/>
            </a:ext>
          </a:extLst>
        </xdr:cNvPr>
        <xdr:cNvSpPr/>
      </xdr:nvSpPr>
      <xdr:spPr>
        <a:xfrm>
          <a:off x="2425700" y="3486150"/>
          <a:ext cx="742950" cy="590550"/>
        </a:xfrm>
        <a:prstGeom prst="rect">
          <a:avLst/>
        </a:prstGeom>
        <a:noFill/>
      </xdr:spPr>
      <xdr:txBody>
        <a:bodyPr wrap="square" lIns="91440" tIns="45720" rIns="91440" bIns="45720">
          <a:noAutofit/>
        </a:bodyPr>
        <a:lstStyle/>
        <a:p>
          <a:pPr algn="ctr"/>
          <a:r>
            <a:rPr lang="en-US" altLang="ja-JP" sz="3200" b="0" cap="none" spc="0">
              <a:ln w="22225">
                <a:solidFill>
                  <a:schemeClr val="accent2"/>
                </a:solidFill>
                <a:prstDash val="solid"/>
              </a:ln>
              <a:solidFill>
                <a:schemeClr val="accent2">
                  <a:lumMod val="40000"/>
                  <a:lumOff val="60000"/>
                </a:schemeClr>
              </a:solidFill>
              <a:effectLst/>
            </a:rPr>
            <a:t>C</a:t>
          </a:r>
          <a:endParaRPr lang="ja-JP" altLang="en-US" sz="3200" b="0" cap="none" spc="0">
            <a:ln w="22225">
              <a:solidFill>
                <a:schemeClr val="accent2"/>
              </a:solidFill>
              <a:prstDash val="solid"/>
            </a:ln>
            <a:solidFill>
              <a:schemeClr val="accent2">
                <a:lumMod val="40000"/>
                <a:lumOff val="60000"/>
              </a:schemeClr>
            </a:solidFill>
            <a:effectLst/>
          </a:endParaRPr>
        </a:p>
      </xdr:txBody>
    </xdr:sp>
    <xdr:clientData/>
  </xdr:oneCellAnchor>
  <xdr:oneCellAnchor>
    <xdr:from>
      <xdr:col>8</xdr:col>
      <xdr:colOff>508000</xdr:colOff>
      <xdr:row>30</xdr:row>
      <xdr:rowOff>50800</xdr:rowOff>
    </xdr:from>
    <xdr:ext cx="742950" cy="590550"/>
    <xdr:sp macro="" textlink="">
      <xdr:nvSpPr>
        <xdr:cNvPr id="6" name="正方形/長方形 5">
          <a:extLst>
            <a:ext uri="{FF2B5EF4-FFF2-40B4-BE49-F238E27FC236}">
              <a16:creationId xmlns:a16="http://schemas.microsoft.com/office/drawing/2014/main" id="{D76E95BC-C09D-425C-8EE6-642294A2D813}"/>
            </a:ext>
          </a:extLst>
        </xdr:cNvPr>
        <xdr:cNvSpPr/>
      </xdr:nvSpPr>
      <xdr:spPr>
        <a:xfrm>
          <a:off x="5429250" y="5003800"/>
          <a:ext cx="742950" cy="590550"/>
        </a:xfrm>
        <a:prstGeom prst="rect">
          <a:avLst/>
        </a:prstGeom>
        <a:noFill/>
      </xdr:spPr>
      <xdr:txBody>
        <a:bodyPr wrap="square" lIns="91440" tIns="45720" rIns="91440" bIns="45720">
          <a:noAutofit/>
        </a:bodyPr>
        <a:lstStyle/>
        <a:p>
          <a:pPr algn="ctr"/>
          <a:r>
            <a:rPr lang="en-US" altLang="ja-JP" sz="3200" b="0" cap="none" spc="0">
              <a:ln w="22225">
                <a:solidFill>
                  <a:schemeClr val="accent2"/>
                </a:solidFill>
                <a:prstDash val="solid"/>
              </a:ln>
              <a:solidFill>
                <a:schemeClr val="accent2">
                  <a:lumMod val="40000"/>
                  <a:lumOff val="60000"/>
                </a:schemeClr>
              </a:solidFill>
              <a:effectLst/>
            </a:rPr>
            <a:t>B</a:t>
          </a:r>
          <a:endParaRPr lang="ja-JP" altLang="en-US" sz="3200" b="0" cap="none" spc="0">
            <a:ln w="22225">
              <a:solidFill>
                <a:schemeClr val="accent2"/>
              </a:solidFill>
              <a:prstDash val="solid"/>
            </a:ln>
            <a:solidFill>
              <a:schemeClr val="accent2">
                <a:lumMod val="40000"/>
                <a:lumOff val="60000"/>
              </a:schemeClr>
            </a:solidFill>
            <a:effectLst/>
          </a:endParaRPr>
        </a:p>
      </xdr:txBody>
    </xdr:sp>
    <xdr:clientData/>
  </xdr:oneCellAnchor>
  <xdr:twoCellAnchor>
    <xdr:from>
      <xdr:col>5</xdr:col>
      <xdr:colOff>254000</xdr:colOff>
      <xdr:row>35</xdr:row>
      <xdr:rowOff>158750</xdr:rowOff>
    </xdr:from>
    <xdr:to>
      <xdr:col>7</xdr:col>
      <xdr:colOff>438150</xdr:colOff>
      <xdr:row>37</xdr:row>
      <xdr:rowOff>28575</xdr:rowOff>
    </xdr:to>
    <xdr:sp macro="" textlink="">
      <xdr:nvSpPr>
        <xdr:cNvPr id="7" name="吹き出し: 四角形 8">
          <a:extLst>
            <a:ext uri="{FF2B5EF4-FFF2-40B4-BE49-F238E27FC236}">
              <a16:creationId xmlns:a16="http://schemas.microsoft.com/office/drawing/2014/main" id="{DD1B89C0-EC5C-47F0-8F83-5F75DAD6785A}"/>
            </a:ext>
          </a:extLst>
        </xdr:cNvPr>
        <xdr:cNvSpPr/>
      </xdr:nvSpPr>
      <xdr:spPr>
        <a:xfrm>
          <a:off x="3155950" y="5937250"/>
          <a:ext cx="1530350" cy="200025"/>
        </a:xfrm>
        <a:prstGeom prst="wedgeRectCallout">
          <a:avLst>
            <a:gd name="adj1" fmla="val -67377"/>
            <a:gd name="adj2" fmla="val 198461"/>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スタート・ゴール地点</a:t>
          </a:r>
        </a:p>
      </xdr:txBody>
    </xdr:sp>
    <xdr:clientData/>
  </xdr:twoCellAnchor>
  <xdr:twoCellAnchor>
    <xdr:from>
      <xdr:col>4</xdr:col>
      <xdr:colOff>806450</xdr:colOff>
      <xdr:row>38</xdr:row>
      <xdr:rowOff>95250</xdr:rowOff>
    </xdr:from>
    <xdr:to>
      <xdr:col>4</xdr:col>
      <xdr:colOff>812800</xdr:colOff>
      <xdr:row>43</xdr:row>
      <xdr:rowOff>12700</xdr:rowOff>
    </xdr:to>
    <xdr:cxnSp macro="">
      <xdr:nvCxnSpPr>
        <xdr:cNvPr id="8" name="直線コネクタ 7">
          <a:extLst>
            <a:ext uri="{FF2B5EF4-FFF2-40B4-BE49-F238E27FC236}">
              <a16:creationId xmlns:a16="http://schemas.microsoft.com/office/drawing/2014/main" id="{5DB58575-37FB-4B2A-AED8-B37773CEF670}"/>
            </a:ext>
          </a:extLst>
        </xdr:cNvPr>
        <xdr:cNvCxnSpPr/>
      </xdr:nvCxnSpPr>
      <xdr:spPr>
        <a:xfrm flipH="1">
          <a:off x="2882900" y="6369050"/>
          <a:ext cx="6350" cy="74295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215900</xdr:colOff>
      <xdr:row>29</xdr:row>
      <xdr:rowOff>38100</xdr:rowOff>
    </xdr:from>
    <xdr:to>
      <xdr:col>7</xdr:col>
      <xdr:colOff>463550</xdr:colOff>
      <xdr:row>33</xdr:row>
      <xdr:rowOff>146050</xdr:rowOff>
    </xdr:to>
    <xdr:sp macro="" textlink="">
      <xdr:nvSpPr>
        <xdr:cNvPr id="9" name="楕円 8">
          <a:extLst>
            <a:ext uri="{FF2B5EF4-FFF2-40B4-BE49-F238E27FC236}">
              <a16:creationId xmlns:a16="http://schemas.microsoft.com/office/drawing/2014/main" id="{79E4E075-B7F2-421E-8FF4-807ECB1D3018}"/>
            </a:ext>
          </a:extLst>
        </xdr:cNvPr>
        <xdr:cNvSpPr/>
      </xdr:nvSpPr>
      <xdr:spPr>
        <a:xfrm>
          <a:off x="3790950" y="4826000"/>
          <a:ext cx="920750" cy="76835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88900</xdr:colOff>
      <xdr:row>10</xdr:row>
      <xdr:rowOff>114300</xdr:rowOff>
    </xdr:from>
    <xdr:ext cx="742950" cy="590550"/>
    <xdr:sp macro="" textlink="">
      <xdr:nvSpPr>
        <xdr:cNvPr id="2" name="正方形/長方形 1">
          <a:extLst>
            <a:ext uri="{FF2B5EF4-FFF2-40B4-BE49-F238E27FC236}">
              <a16:creationId xmlns:a16="http://schemas.microsoft.com/office/drawing/2014/main" id="{54C9CE5D-36FD-449C-954D-0CA992C7DD20}"/>
            </a:ext>
          </a:extLst>
        </xdr:cNvPr>
        <xdr:cNvSpPr/>
      </xdr:nvSpPr>
      <xdr:spPr>
        <a:xfrm>
          <a:off x="685800" y="3917950"/>
          <a:ext cx="742950" cy="590550"/>
        </a:xfrm>
        <a:prstGeom prst="rect">
          <a:avLst/>
        </a:prstGeom>
        <a:noFill/>
      </xdr:spPr>
      <xdr:txBody>
        <a:bodyPr wrap="square" lIns="91440" tIns="45720" rIns="91440" bIns="45720">
          <a:noAutofit/>
        </a:bodyPr>
        <a:lstStyle/>
        <a:p>
          <a:pPr algn="ctr"/>
          <a:r>
            <a:rPr lang="en-US" altLang="ja-JP" sz="3200" b="0" cap="none" spc="0">
              <a:ln w="22225">
                <a:solidFill>
                  <a:schemeClr val="accent2"/>
                </a:solidFill>
                <a:prstDash val="solid"/>
              </a:ln>
              <a:solidFill>
                <a:schemeClr val="accent2">
                  <a:lumMod val="40000"/>
                  <a:lumOff val="60000"/>
                </a:schemeClr>
              </a:solidFill>
              <a:effectLst/>
            </a:rPr>
            <a:t>3A</a:t>
          </a:r>
          <a:endParaRPr lang="ja-JP" altLang="en-US" sz="3200" b="0" cap="none" spc="0">
            <a:ln w="22225">
              <a:solidFill>
                <a:schemeClr val="accent2"/>
              </a:solidFill>
              <a:prstDash val="solid"/>
            </a:ln>
            <a:solidFill>
              <a:schemeClr val="accent2">
                <a:lumMod val="40000"/>
                <a:lumOff val="60000"/>
              </a:schemeClr>
            </a:solidFill>
            <a:effectLst/>
          </a:endParaRPr>
        </a:p>
      </xdr:txBody>
    </xdr:sp>
    <xdr:clientData/>
  </xdr:oneCellAnchor>
  <xdr:oneCellAnchor>
    <xdr:from>
      <xdr:col>5</xdr:col>
      <xdr:colOff>101600</xdr:colOff>
      <xdr:row>10</xdr:row>
      <xdr:rowOff>38100</xdr:rowOff>
    </xdr:from>
    <xdr:ext cx="742950" cy="590550"/>
    <xdr:sp macro="" textlink="">
      <xdr:nvSpPr>
        <xdr:cNvPr id="3" name="正方形/長方形 2">
          <a:extLst>
            <a:ext uri="{FF2B5EF4-FFF2-40B4-BE49-F238E27FC236}">
              <a16:creationId xmlns:a16="http://schemas.microsoft.com/office/drawing/2014/main" id="{C7538913-5ED8-4C40-88CB-89A552C8DE4F}"/>
            </a:ext>
          </a:extLst>
        </xdr:cNvPr>
        <xdr:cNvSpPr/>
      </xdr:nvSpPr>
      <xdr:spPr>
        <a:xfrm>
          <a:off x="2305050" y="2520950"/>
          <a:ext cx="742950" cy="590550"/>
        </a:xfrm>
        <a:prstGeom prst="rect">
          <a:avLst/>
        </a:prstGeom>
        <a:noFill/>
      </xdr:spPr>
      <xdr:txBody>
        <a:bodyPr wrap="square" lIns="91440" tIns="45720" rIns="91440" bIns="45720">
          <a:noAutofit/>
        </a:bodyPr>
        <a:lstStyle/>
        <a:p>
          <a:pPr algn="ctr"/>
          <a:r>
            <a:rPr lang="en-US" altLang="ja-JP" sz="3200" b="0" cap="none" spc="0">
              <a:ln w="22225">
                <a:solidFill>
                  <a:schemeClr val="accent2"/>
                </a:solidFill>
                <a:prstDash val="solid"/>
              </a:ln>
              <a:solidFill>
                <a:schemeClr val="accent2">
                  <a:lumMod val="40000"/>
                  <a:lumOff val="60000"/>
                </a:schemeClr>
              </a:solidFill>
              <a:effectLst/>
            </a:rPr>
            <a:t>3B</a:t>
          </a:r>
          <a:endParaRPr lang="ja-JP" altLang="en-US" sz="3200" b="0" cap="none" spc="0">
            <a:ln w="22225">
              <a:solidFill>
                <a:schemeClr val="accent2"/>
              </a:solidFill>
              <a:prstDash val="solid"/>
            </a:ln>
            <a:solidFill>
              <a:schemeClr val="accent2">
                <a:lumMod val="40000"/>
                <a:lumOff val="60000"/>
              </a:schemeClr>
            </a:solidFill>
            <a:effectLst/>
          </a:endParaRPr>
        </a:p>
      </xdr:txBody>
    </xdr:sp>
    <xdr:clientData/>
  </xdr:oneCellAnchor>
  <xdr:oneCellAnchor>
    <xdr:from>
      <xdr:col>2</xdr:col>
      <xdr:colOff>101600</xdr:colOff>
      <xdr:row>16</xdr:row>
      <xdr:rowOff>19050</xdr:rowOff>
    </xdr:from>
    <xdr:ext cx="742950" cy="590550"/>
    <xdr:sp macro="" textlink="">
      <xdr:nvSpPr>
        <xdr:cNvPr id="4" name="正方形/長方形 3">
          <a:extLst>
            <a:ext uri="{FF2B5EF4-FFF2-40B4-BE49-F238E27FC236}">
              <a16:creationId xmlns:a16="http://schemas.microsoft.com/office/drawing/2014/main" id="{FCCD37A6-FDD4-408A-9FB0-FE69BAB0006F}"/>
            </a:ext>
          </a:extLst>
        </xdr:cNvPr>
        <xdr:cNvSpPr/>
      </xdr:nvSpPr>
      <xdr:spPr>
        <a:xfrm>
          <a:off x="914400" y="3505200"/>
          <a:ext cx="742950" cy="590550"/>
        </a:xfrm>
        <a:prstGeom prst="rect">
          <a:avLst/>
        </a:prstGeom>
        <a:noFill/>
      </xdr:spPr>
      <xdr:txBody>
        <a:bodyPr wrap="square" lIns="91440" tIns="45720" rIns="91440" bIns="45720">
          <a:noAutofit/>
        </a:bodyPr>
        <a:lstStyle/>
        <a:p>
          <a:pPr algn="ctr"/>
          <a:r>
            <a:rPr lang="en-US" altLang="ja-JP" sz="3200" b="0" cap="none" spc="0">
              <a:ln w="22225">
                <a:solidFill>
                  <a:schemeClr val="accent2"/>
                </a:solidFill>
                <a:prstDash val="solid"/>
              </a:ln>
              <a:solidFill>
                <a:schemeClr val="accent2">
                  <a:lumMod val="40000"/>
                  <a:lumOff val="60000"/>
                </a:schemeClr>
              </a:solidFill>
              <a:effectLst/>
            </a:rPr>
            <a:t>5A</a:t>
          </a:r>
          <a:endParaRPr lang="ja-JP" altLang="en-US" sz="3200" b="0" cap="none" spc="0">
            <a:ln w="22225">
              <a:solidFill>
                <a:schemeClr val="accent2"/>
              </a:solidFill>
              <a:prstDash val="solid"/>
            </a:ln>
            <a:solidFill>
              <a:schemeClr val="accent2">
                <a:lumMod val="40000"/>
                <a:lumOff val="60000"/>
              </a:schemeClr>
            </a:solidFill>
            <a:effectLst/>
          </a:endParaRPr>
        </a:p>
      </xdr:txBody>
    </xdr:sp>
    <xdr:clientData/>
  </xdr:oneCellAnchor>
  <xdr:oneCellAnchor>
    <xdr:from>
      <xdr:col>5</xdr:col>
      <xdr:colOff>95250</xdr:colOff>
      <xdr:row>16</xdr:row>
      <xdr:rowOff>31750</xdr:rowOff>
    </xdr:from>
    <xdr:ext cx="742950" cy="590550"/>
    <xdr:sp macro="" textlink="">
      <xdr:nvSpPr>
        <xdr:cNvPr id="5" name="正方形/長方形 4">
          <a:extLst>
            <a:ext uri="{FF2B5EF4-FFF2-40B4-BE49-F238E27FC236}">
              <a16:creationId xmlns:a16="http://schemas.microsoft.com/office/drawing/2014/main" id="{F435C449-4AD4-4A64-BA80-9328E9B5248B}"/>
            </a:ext>
          </a:extLst>
        </xdr:cNvPr>
        <xdr:cNvSpPr/>
      </xdr:nvSpPr>
      <xdr:spPr>
        <a:xfrm>
          <a:off x="2298700" y="3517900"/>
          <a:ext cx="742950" cy="590550"/>
        </a:xfrm>
        <a:prstGeom prst="rect">
          <a:avLst/>
        </a:prstGeom>
        <a:noFill/>
      </xdr:spPr>
      <xdr:txBody>
        <a:bodyPr wrap="square" lIns="91440" tIns="45720" rIns="91440" bIns="45720">
          <a:noAutofit/>
        </a:bodyPr>
        <a:lstStyle/>
        <a:p>
          <a:pPr algn="ctr"/>
          <a:r>
            <a:rPr lang="en-US" altLang="ja-JP" sz="3200" b="0" cap="none" spc="0">
              <a:ln w="22225">
                <a:solidFill>
                  <a:schemeClr val="accent2"/>
                </a:solidFill>
                <a:prstDash val="solid"/>
              </a:ln>
              <a:solidFill>
                <a:schemeClr val="accent2">
                  <a:lumMod val="40000"/>
                  <a:lumOff val="60000"/>
                </a:schemeClr>
              </a:solidFill>
              <a:effectLst/>
            </a:rPr>
            <a:t>5B</a:t>
          </a:r>
          <a:endParaRPr lang="ja-JP" altLang="en-US" sz="3200" b="0" cap="none" spc="0">
            <a:ln w="22225">
              <a:solidFill>
                <a:schemeClr val="accent2"/>
              </a:solidFill>
              <a:prstDash val="solid"/>
            </a:ln>
            <a:solidFill>
              <a:schemeClr val="accent2">
                <a:lumMod val="40000"/>
                <a:lumOff val="60000"/>
              </a:schemeClr>
            </a:solidFill>
            <a:effectLst/>
          </a:endParaRPr>
        </a:p>
      </xdr:txBody>
    </xdr:sp>
    <xdr:clientData/>
  </xdr:oneCellAnchor>
  <xdr:oneCellAnchor>
    <xdr:from>
      <xdr:col>8</xdr:col>
      <xdr:colOff>133350</xdr:colOff>
      <xdr:row>16</xdr:row>
      <xdr:rowOff>50800</xdr:rowOff>
    </xdr:from>
    <xdr:ext cx="742950" cy="590550"/>
    <xdr:sp macro="" textlink="">
      <xdr:nvSpPr>
        <xdr:cNvPr id="6" name="正方形/長方形 5">
          <a:extLst>
            <a:ext uri="{FF2B5EF4-FFF2-40B4-BE49-F238E27FC236}">
              <a16:creationId xmlns:a16="http://schemas.microsoft.com/office/drawing/2014/main" id="{15CAA9CF-217F-43C0-8638-C58D98BEF7BC}"/>
            </a:ext>
          </a:extLst>
        </xdr:cNvPr>
        <xdr:cNvSpPr/>
      </xdr:nvSpPr>
      <xdr:spPr>
        <a:xfrm>
          <a:off x="3727450" y="3536950"/>
          <a:ext cx="742950" cy="590550"/>
        </a:xfrm>
        <a:prstGeom prst="rect">
          <a:avLst/>
        </a:prstGeom>
        <a:noFill/>
      </xdr:spPr>
      <xdr:txBody>
        <a:bodyPr wrap="square" lIns="91440" tIns="45720" rIns="91440" bIns="45720">
          <a:noAutofit/>
        </a:bodyPr>
        <a:lstStyle/>
        <a:p>
          <a:pPr algn="ctr"/>
          <a:r>
            <a:rPr lang="en-US" altLang="ja-JP" sz="3200" b="0" cap="none" spc="0">
              <a:ln w="22225">
                <a:solidFill>
                  <a:schemeClr val="accent2"/>
                </a:solidFill>
                <a:prstDash val="solid"/>
              </a:ln>
              <a:solidFill>
                <a:schemeClr val="accent2">
                  <a:lumMod val="40000"/>
                  <a:lumOff val="60000"/>
                </a:schemeClr>
              </a:solidFill>
              <a:effectLst/>
            </a:rPr>
            <a:t>6A</a:t>
          </a:r>
          <a:endParaRPr lang="ja-JP" altLang="en-US" sz="3200" b="0" cap="none" spc="0">
            <a:ln w="22225">
              <a:solidFill>
                <a:schemeClr val="accent2"/>
              </a:solidFill>
              <a:prstDash val="solid"/>
            </a:ln>
            <a:solidFill>
              <a:schemeClr val="accent2">
                <a:lumMod val="40000"/>
                <a:lumOff val="60000"/>
              </a:schemeClr>
            </a:solidFill>
            <a:effectLst/>
          </a:endParaRPr>
        </a:p>
      </xdr:txBody>
    </xdr:sp>
    <xdr:clientData/>
  </xdr:oneCellAnchor>
  <xdr:oneCellAnchor>
    <xdr:from>
      <xdr:col>11</xdr:col>
      <xdr:colOff>88900</xdr:colOff>
      <xdr:row>16</xdr:row>
      <xdr:rowOff>12700</xdr:rowOff>
    </xdr:from>
    <xdr:ext cx="742950" cy="590550"/>
    <xdr:sp macro="" textlink="">
      <xdr:nvSpPr>
        <xdr:cNvPr id="7" name="正方形/長方形 6">
          <a:extLst>
            <a:ext uri="{FF2B5EF4-FFF2-40B4-BE49-F238E27FC236}">
              <a16:creationId xmlns:a16="http://schemas.microsoft.com/office/drawing/2014/main" id="{DAE0356E-15E0-4D8F-8E85-A0B05E97A4F2}"/>
            </a:ext>
          </a:extLst>
        </xdr:cNvPr>
        <xdr:cNvSpPr/>
      </xdr:nvSpPr>
      <xdr:spPr>
        <a:xfrm>
          <a:off x="5073650" y="3498850"/>
          <a:ext cx="742950" cy="590550"/>
        </a:xfrm>
        <a:prstGeom prst="rect">
          <a:avLst/>
        </a:prstGeom>
        <a:noFill/>
      </xdr:spPr>
      <xdr:txBody>
        <a:bodyPr wrap="square" lIns="91440" tIns="45720" rIns="91440" bIns="45720">
          <a:noAutofit/>
        </a:bodyPr>
        <a:lstStyle/>
        <a:p>
          <a:pPr algn="ctr"/>
          <a:r>
            <a:rPr lang="en-US" altLang="ja-JP" sz="3200" b="0" cap="none" spc="0">
              <a:ln w="22225">
                <a:solidFill>
                  <a:schemeClr val="accent2"/>
                </a:solidFill>
                <a:prstDash val="solid"/>
              </a:ln>
              <a:solidFill>
                <a:schemeClr val="accent2">
                  <a:lumMod val="40000"/>
                  <a:lumOff val="60000"/>
                </a:schemeClr>
              </a:solidFill>
              <a:effectLst/>
            </a:rPr>
            <a:t>6B</a:t>
          </a:r>
          <a:endParaRPr lang="ja-JP" altLang="en-US" sz="3200" b="0" cap="none" spc="0">
            <a:ln w="22225">
              <a:solidFill>
                <a:schemeClr val="accent2"/>
              </a:solidFill>
              <a:prstDash val="solid"/>
            </a:ln>
            <a:solidFill>
              <a:schemeClr val="accent2">
                <a:lumMod val="40000"/>
                <a:lumOff val="60000"/>
              </a:schemeClr>
            </a:solidFill>
            <a:effectLst/>
          </a:endParaRPr>
        </a:p>
      </xdr:txBody>
    </xdr:sp>
    <xdr:clientData/>
  </xdr:oneCellAnchor>
  <xdr:oneCellAnchor>
    <xdr:from>
      <xdr:col>8</xdr:col>
      <xdr:colOff>101600</xdr:colOff>
      <xdr:row>10</xdr:row>
      <xdr:rowOff>57150</xdr:rowOff>
    </xdr:from>
    <xdr:ext cx="742950" cy="590550"/>
    <xdr:sp macro="" textlink="">
      <xdr:nvSpPr>
        <xdr:cNvPr id="8" name="正方形/長方形 7">
          <a:extLst>
            <a:ext uri="{FF2B5EF4-FFF2-40B4-BE49-F238E27FC236}">
              <a16:creationId xmlns:a16="http://schemas.microsoft.com/office/drawing/2014/main" id="{945514B3-5497-4ADB-90DD-EAE3E96B02C7}"/>
            </a:ext>
          </a:extLst>
        </xdr:cNvPr>
        <xdr:cNvSpPr/>
      </xdr:nvSpPr>
      <xdr:spPr>
        <a:xfrm>
          <a:off x="3695700" y="2540000"/>
          <a:ext cx="742950" cy="590550"/>
        </a:xfrm>
        <a:prstGeom prst="rect">
          <a:avLst/>
        </a:prstGeom>
        <a:noFill/>
      </xdr:spPr>
      <xdr:txBody>
        <a:bodyPr wrap="square" lIns="91440" tIns="45720" rIns="91440" bIns="45720">
          <a:noAutofit/>
        </a:bodyPr>
        <a:lstStyle/>
        <a:p>
          <a:pPr algn="ctr"/>
          <a:r>
            <a:rPr lang="en-US" altLang="ja-JP" sz="3200" b="0" cap="none" spc="0">
              <a:ln w="22225">
                <a:solidFill>
                  <a:schemeClr val="accent2"/>
                </a:solidFill>
                <a:prstDash val="solid"/>
              </a:ln>
              <a:solidFill>
                <a:schemeClr val="accent2">
                  <a:lumMod val="40000"/>
                  <a:lumOff val="60000"/>
                </a:schemeClr>
              </a:solidFill>
              <a:effectLst/>
            </a:rPr>
            <a:t>4A</a:t>
          </a:r>
          <a:endParaRPr lang="ja-JP" altLang="en-US" sz="3200" b="0" cap="none" spc="0">
            <a:ln w="22225">
              <a:solidFill>
                <a:schemeClr val="accent2"/>
              </a:solidFill>
              <a:prstDash val="solid"/>
            </a:ln>
            <a:solidFill>
              <a:schemeClr val="accent2">
                <a:lumMod val="40000"/>
                <a:lumOff val="60000"/>
              </a:schemeClr>
            </a:solidFill>
            <a:effectLst/>
          </a:endParaRPr>
        </a:p>
      </xdr:txBody>
    </xdr:sp>
    <xdr:clientData/>
  </xdr:oneCellAnchor>
  <xdr:oneCellAnchor>
    <xdr:from>
      <xdr:col>11</xdr:col>
      <xdr:colOff>107950</xdr:colOff>
      <xdr:row>10</xdr:row>
      <xdr:rowOff>25400</xdr:rowOff>
    </xdr:from>
    <xdr:ext cx="742950" cy="590550"/>
    <xdr:sp macro="" textlink="">
      <xdr:nvSpPr>
        <xdr:cNvPr id="9" name="正方形/長方形 8">
          <a:extLst>
            <a:ext uri="{FF2B5EF4-FFF2-40B4-BE49-F238E27FC236}">
              <a16:creationId xmlns:a16="http://schemas.microsoft.com/office/drawing/2014/main" id="{052171D6-6616-486B-BA6F-CE1832F3BD5C}"/>
            </a:ext>
          </a:extLst>
        </xdr:cNvPr>
        <xdr:cNvSpPr/>
      </xdr:nvSpPr>
      <xdr:spPr>
        <a:xfrm>
          <a:off x="5092700" y="2508250"/>
          <a:ext cx="742950" cy="590550"/>
        </a:xfrm>
        <a:prstGeom prst="rect">
          <a:avLst/>
        </a:prstGeom>
        <a:noFill/>
      </xdr:spPr>
      <xdr:txBody>
        <a:bodyPr wrap="square" lIns="91440" tIns="45720" rIns="91440" bIns="45720">
          <a:noAutofit/>
        </a:bodyPr>
        <a:lstStyle/>
        <a:p>
          <a:pPr algn="ctr"/>
          <a:r>
            <a:rPr lang="en-US" altLang="ja-JP" sz="3200" b="0" cap="none" spc="0">
              <a:ln w="22225">
                <a:solidFill>
                  <a:schemeClr val="accent2"/>
                </a:solidFill>
                <a:prstDash val="solid"/>
              </a:ln>
              <a:solidFill>
                <a:schemeClr val="accent2">
                  <a:lumMod val="40000"/>
                  <a:lumOff val="60000"/>
                </a:schemeClr>
              </a:solidFill>
              <a:effectLst/>
            </a:rPr>
            <a:t>4B</a:t>
          </a:r>
          <a:endParaRPr lang="ja-JP" altLang="en-US" sz="3200" b="0" cap="none" spc="0">
            <a:ln w="22225">
              <a:solidFill>
                <a:schemeClr val="accent2"/>
              </a:solidFill>
              <a:prstDash val="solid"/>
            </a:ln>
            <a:solidFill>
              <a:schemeClr val="accent2">
                <a:lumMod val="40000"/>
                <a:lumOff val="60000"/>
              </a:schemeClr>
            </a:solidFill>
            <a:effectLst/>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iroakitamaharu@gmail.co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A7340-E41A-4D5D-8734-526696DF1C46}">
  <dimension ref="A1:J39"/>
  <sheetViews>
    <sheetView tabSelected="1" workbookViewId="0">
      <selection activeCell="E47" sqref="E47"/>
    </sheetView>
  </sheetViews>
  <sheetFormatPr defaultColWidth="8.81640625" defaultRowHeight="13"/>
  <cols>
    <col min="1" max="1" width="13" customWidth="1"/>
  </cols>
  <sheetData>
    <row r="1" spans="1:10" ht="25.5" customHeight="1">
      <c r="A1" s="133" t="s">
        <v>60</v>
      </c>
      <c r="B1" s="133"/>
      <c r="C1" s="133"/>
      <c r="D1" s="133"/>
      <c r="E1" s="133"/>
      <c r="F1" s="133"/>
      <c r="G1" s="133"/>
      <c r="H1" s="133"/>
      <c r="I1" s="133"/>
    </row>
    <row r="2" spans="1:10" ht="18" customHeight="1">
      <c r="H2" s="134" t="s">
        <v>371</v>
      </c>
      <c r="I2" s="134"/>
      <c r="J2" s="134"/>
    </row>
    <row r="3" spans="1:10" ht="10.5" customHeight="1">
      <c r="H3" s="24"/>
      <c r="I3" s="24"/>
    </row>
    <row r="4" spans="1:10" ht="20" customHeight="1">
      <c r="A4" t="s">
        <v>61</v>
      </c>
      <c r="B4" t="s">
        <v>62</v>
      </c>
    </row>
    <row r="5" spans="1:10" ht="20" customHeight="1">
      <c r="A5" t="s">
        <v>63</v>
      </c>
      <c r="B5" t="s">
        <v>64</v>
      </c>
    </row>
    <row r="6" spans="1:10" ht="20" customHeight="1">
      <c r="B6" t="s">
        <v>65</v>
      </c>
    </row>
    <row r="7" spans="1:10" ht="20" customHeight="1">
      <c r="A7" t="s">
        <v>66</v>
      </c>
      <c r="B7" t="s">
        <v>67</v>
      </c>
    </row>
    <row r="8" spans="1:10" ht="20" customHeight="1">
      <c r="A8" t="s">
        <v>0</v>
      </c>
      <c r="B8" t="s">
        <v>68</v>
      </c>
    </row>
    <row r="9" spans="1:10" ht="20" customHeight="1">
      <c r="B9" t="s">
        <v>69</v>
      </c>
    </row>
    <row r="10" spans="1:10" ht="20" customHeight="1">
      <c r="B10" t="s">
        <v>70</v>
      </c>
    </row>
    <row r="11" spans="1:10" ht="20" customHeight="1">
      <c r="B11" s="25" t="s">
        <v>71</v>
      </c>
      <c r="D11" s="26"/>
      <c r="E11" s="26"/>
      <c r="F11" s="26"/>
      <c r="G11" s="26"/>
    </row>
    <row r="12" spans="1:10" ht="20" customHeight="1">
      <c r="B12" s="25" t="s">
        <v>372</v>
      </c>
      <c r="D12" s="26"/>
      <c r="E12" s="26"/>
      <c r="F12" s="26"/>
      <c r="G12" s="26"/>
    </row>
    <row r="13" spans="1:10" ht="20" customHeight="1">
      <c r="A13" t="s">
        <v>72</v>
      </c>
      <c r="D13" s="27"/>
      <c r="E13" s="27"/>
      <c r="F13" s="28"/>
      <c r="G13" s="28"/>
    </row>
    <row r="14" spans="1:10" ht="20" customHeight="1">
      <c r="B14" s="120" t="s">
        <v>373</v>
      </c>
      <c r="D14" s="27"/>
      <c r="E14" s="27"/>
    </row>
    <row r="15" spans="1:10" ht="20" customHeight="1">
      <c r="B15" s="30" t="s">
        <v>73</v>
      </c>
      <c r="D15" s="27"/>
      <c r="E15" s="27"/>
    </row>
    <row r="16" spans="1:10" ht="20" customHeight="1">
      <c r="B16" s="121"/>
      <c r="D16" s="27"/>
      <c r="E16" s="27"/>
    </row>
    <row r="17" spans="1:2" ht="20" customHeight="1">
      <c r="A17" t="s">
        <v>74</v>
      </c>
      <c r="B17" t="s">
        <v>75</v>
      </c>
    </row>
    <row r="18" spans="1:2" ht="20" customHeight="1">
      <c r="A18" t="s">
        <v>76</v>
      </c>
      <c r="B18" t="s">
        <v>77</v>
      </c>
    </row>
    <row r="19" spans="1:2" ht="20" customHeight="1">
      <c r="B19" t="s">
        <v>78</v>
      </c>
    </row>
    <row r="20" spans="1:2" ht="20" customHeight="1">
      <c r="A20" t="s">
        <v>79</v>
      </c>
      <c r="B20" t="s">
        <v>80</v>
      </c>
    </row>
    <row r="21" spans="1:2" ht="20" customHeight="1">
      <c r="B21" t="s">
        <v>81</v>
      </c>
    </row>
    <row r="22" spans="1:2" ht="20" customHeight="1">
      <c r="B22" t="s">
        <v>82</v>
      </c>
    </row>
    <row r="23" spans="1:2" ht="20" customHeight="1">
      <c r="B23" t="s">
        <v>83</v>
      </c>
    </row>
    <row r="24" spans="1:2" ht="20" customHeight="1">
      <c r="A24" t="s">
        <v>84</v>
      </c>
      <c r="B24" t="s">
        <v>85</v>
      </c>
    </row>
    <row r="25" spans="1:2" ht="20" customHeight="1">
      <c r="B25" t="s">
        <v>86</v>
      </c>
    </row>
    <row r="26" spans="1:2" ht="20" customHeight="1">
      <c r="B26" t="s">
        <v>87</v>
      </c>
    </row>
    <row r="27" spans="1:2" ht="20" customHeight="1">
      <c r="B27" t="s">
        <v>88</v>
      </c>
    </row>
    <row r="28" spans="1:2" ht="20" customHeight="1">
      <c r="B28" s="32" t="s">
        <v>89</v>
      </c>
    </row>
    <row r="29" spans="1:2" ht="20" customHeight="1">
      <c r="A29" t="s">
        <v>90</v>
      </c>
      <c r="B29" t="s">
        <v>103</v>
      </c>
    </row>
    <row r="30" spans="1:2" ht="20" customHeight="1">
      <c r="A30" t="s">
        <v>91</v>
      </c>
      <c r="B30" t="s">
        <v>374</v>
      </c>
    </row>
    <row r="31" spans="1:2" ht="20" customHeight="1">
      <c r="B31" t="s">
        <v>92</v>
      </c>
    </row>
    <row r="32" spans="1:2" ht="20" customHeight="1">
      <c r="B32" t="s">
        <v>93</v>
      </c>
    </row>
    <row r="33" spans="1:3" ht="20" customHeight="1">
      <c r="B33" t="s">
        <v>94</v>
      </c>
    </row>
    <row r="34" spans="1:3" ht="20" customHeight="1">
      <c r="A34" t="s">
        <v>95</v>
      </c>
      <c r="B34" t="s">
        <v>104</v>
      </c>
    </row>
    <row r="35" spans="1:3" ht="20" customHeight="1">
      <c r="B35" t="s">
        <v>96</v>
      </c>
    </row>
    <row r="36" spans="1:3" ht="20" customHeight="1">
      <c r="B36" t="s">
        <v>97</v>
      </c>
    </row>
    <row r="37" spans="1:3" ht="20" customHeight="1">
      <c r="B37" t="s">
        <v>98</v>
      </c>
    </row>
    <row r="38" spans="1:3" ht="20" customHeight="1">
      <c r="A38" t="s">
        <v>99</v>
      </c>
      <c r="B38" t="s">
        <v>100</v>
      </c>
    </row>
    <row r="39" spans="1:3" ht="20" customHeight="1">
      <c r="B39" s="24" t="s">
        <v>101</v>
      </c>
      <c r="C39" s="31" t="s">
        <v>102</v>
      </c>
    </row>
  </sheetData>
  <mergeCells count="2">
    <mergeCell ref="A1:I1"/>
    <mergeCell ref="H2:J2"/>
  </mergeCells>
  <phoneticPr fontId="1"/>
  <hyperlinks>
    <hyperlink ref="C39" r:id="rId1" xr:uid="{27B6A74C-0FF6-5248-8E57-6044C013C142}"/>
  </hyperlinks>
  <pageMargins left="0.51181102362204722" right="0.70866141732283472" top="0.74803149606299213" bottom="0.74803149606299213" header="0.31496062992125984" footer="0.31496062992125984"/>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313E8-B18C-4F4C-A48C-3812D2089ED6}">
  <dimension ref="A1:V29"/>
  <sheetViews>
    <sheetView workbookViewId="0">
      <selection activeCell="O22" sqref="O22"/>
    </sheetView>
  </sheetViews>
  <sheetFormatPr defaultColWidth="9.6328125" defaultRowHeight="13"/>
  <cols>
    <col min="1" max="2" width="6.1796875" customWidth="1"/>
    <col min="3" max="22" width="7.1796875" customWidth="1"/>
  </cols>
  <sheetData>
    <row r="1" spans="1:22">
      <c r="A1" s="102" t="s">
        <v>261</v>
      </c>
      <c r="B1" s="102"/>
      <c r="C1" s="102"/>
      <c r="D1" s="102"/>
      <c r="E1" s="102"/>
      <c r="F1" s="102"/>
      <c r="G1" s="102"/>
      <c r="H1" s="102"/>
      <c r="I1" s="102"/>
      <c r="J1" s="102"/>
      <c r="K1" s="102"/>
      <c r="L1" s="102"/>
      <c r="M1" s="102"/>
      <c r="N1" s="102"/>
      <c r="O1" s="102"/>
      <c r="P1" s="102"/>
      <c r="Q1" s="102"/>
      <c r="R1" s="102"/>
      <c r="S1" s="102"/>
      <c r="U1" s="102"/>
      <c r="V1" s="102"/>
    </row>
    <row r="2" spans="1:22" s="105" customFormat="1" ht="12" customHeight="1">
      <c r="A2" s="103"/>
      <c r="B2" s="241" t="s">
        <v>389</v>
      </c>
      <c r="C2" s="104" t="s">
        <v>177</v>
      </c>
      <c r="D2" s="104" t="s">
        <v>110</v>
      </c>
      <c r="E2" s="104" t="s">
        <v>168</v>
      </c>
      <c r="F2" s="104" t="s">
        <v>112</v>
      </c>
      <c r="G2" s="104" t="s">
        <v>105</v>
      </c>
      <c r="H2" s="104" t="s">
        <v>170</v>
      </c>
      <c r="I2" s="104" t="s">
        <v>113</v>
      </c>
      <c r="J2" s="104" t="s">
        <v>108</v>
      </c>
      <c r="K2" s="104" t="s">
        <v>117</v>
      </c>
      <c r="L2" s="104" t="s">
        <v>106</v>
      </c>
      <c r="M2" s="104" t="s">
        <v>114</v>
      </c>
      <c r="N2" s="104" t="s">
        <v>107</v>
      </c>
      <c r="O2" s="104" t="s">
        <v>115</v>
      </c>
      <c r="P2" s="104" t="s">
        <v>174</v>
      </c>
      <c r="Q2" s="104" t="s">
        <v>120</v>
      </c>
      <c r="R2" s="104" t="s">
        <v>111</v>
      </c>
      <c r="S2" s="104" t="s">
        <v>260</v>
      </c>
      <c r="T2" s="107" t="s">
        <v>121</v>
      </c>
      <c r="U2" s="104" t="s">
        <v>176</v>
      </c>
      <c r="V2" s="104"/>
    </row>
    <row r="3" spans="1:22">
      <c r="A3" s="41"/>
      <c r="B3" s="242"/>
      <c r="C3" s="100">
        <v>7</v>
      </c>
      <c r="D3" s="100">
        <v>18</v>
      </c>
      <c r="E3" s="100">
        <v>4</v>
      </c>
      <c r="F3" s="100">
        <v>45</v>
      </c>
      <c r="G3" s="100">
        <v>7</v>
      </c>
      <c r="H3" s="100">
        <v>13</v>
      </c>
      <c r="I3" s="100">
        <v>15</v>
      </c>
      <c r="J3" s="100">
        <v>23</v>
      </c>
      <c r="K3" s="100">
        <v>18</v>
      </c>
      <c r="L3" s="100">
        <v>21</v>
      </c>
      <c r="M3" s="100">
        <v>22</v>
      </c>
      <c r="N3" s="100">
        <v>42</v>
      </c>
      <c r="O3" s="100">
        <v>8</v>
      </c>
      <c r="P3" s="100">
        <v>3</v>
      </c>
      <c r="Q3" s="100">
        <v>4</v>
      </c>
      <c r="R3" s="100">
        <v>20</v>
      </c>
      <c r="S3" s="100">
        <v>12</v>
      </c>
      <c r="T3" s="100">
        <v>1</v>
      </c>
      <c r="U3" s="100">
        <v>13</v>
      </c>
      <c r="V3" s="106">
        <f>SUM(C3:U3)/24</f>
        <v>12.333333333333334</v>
      </c>
    </row>
    <row r="4" spans="1:22">
      <c r="A4" s="42" t="s">
        <v>182</v>
      </c>
      <c r="B4" s="41" t="s">
        <v>351</v>
      </c>
      <c r="C4" s="41"/>
      <c r="D4" s="41"/>
      <c r="E4" s="41"/>
      <c r="F4" s="41"/>
      <c r="G4" s="41"/>
      <c r="H4" s="41">
        <v>3</v>
      </c>
      <c r="I4" s="41">
        <v>3</v>
      </c>
      <c r="J4" s="41"/>
      <c r="K4" s="41">
        <v>3</v>
      </c>
      <c r="L4" s="41"/>
      <c r="M4" s="41"/>
      <c r="N4" s="41"/>
      <c r="O4" s="41"/>
      <c r="P4" s="41"/>
      <c r="Q4" s="41"/>
      <c r="R4" s="41">
        <v>3</v>
      </c>
      <c r="S4" s="41"/>
      <c r="T4" s="41"/>
      <c r="U4" s="41"/>
      <c r="V4" s="41">
        <f>SUM(C4:U4)</f>
        <v>12</v>
      </c>
    </row>
    <row r="5" spans="1:22">
      <c r="A5" s="42" t="s">
        <v>185</v>
      </c>
      <c r="B5" s="41" t="s">
        <v>351</v>
      </c>
      <c r="C5" s="41"/>
      <c r="D5" s="41"/>
      <c r="E5" s="41"/>
      <c r="F5" s="41"/>
      <c r="G5" s="41"/>
      <c r="H5" s="41">
        <v>3</v>
      </c>
      <c r="I5" s="41">
        <v>3</v>
      </c>
      <c r="J5" s="41"/>
      <c r="K5" s="41">
        <v>3</v>
      </c>
      <c r="L5" s="41"/>
      <c r="M5" s="41"/>
      <c r="N5" s="41"/>
      <c r="O5" s="41"/>
      <c r="P5" s="41"/>
      <c r="Q5" s="41"/>
      <c r="R5" s="41">
        <v>3</v>
      </c>
      <c r="S5" s="41"/>
      <c r="T5" s="41"/>
      <c r="U5" s="41"/>
      <c r="V5" s="41">
        <f t="shared" ref="V5:V27" si="0">SUM(C5:U5)</f>
        <v>12</v>
      </c>
    </row>
    <row r="6" spans="1:22">
      <c r="A6" s="42" t="s">
        <v>188</v>
      </c>
      <c r="B6" s="41" t="s">
        <v>117</v>
      </c>
      <c r="C6" s="41"/>
      <c r="D6" s="41"/>
      <c r="E6" s="41"/>
      <c r="F6" s="41">
        <v>3</v>
      </c>
      <c r="G6" s="41"/>
      <c r="H6" s="41"/>
      <c r="I6" s="41">
        <v>3</v>
      </c>
      <c r="J6" s="41"/>
      <c r="K6" s="41">
        <v>3</v>
      </c>
      <c r="L6" s="41"/>
      <c r="M6" s="41"/>
      <c r="N6" s="41"/>
      <c r="O6" s="41"/>
      <c r="P6" s="41"/>
      <c r="Q6" s="41"/>
      <c r="R6" s="41">
        <v>3</v>
      </c>
      <c r="S6" s="41"/>
      <c r="T6" s="41"/>
      <c r="U6" s="41"/>
      <c r="V6" s="41">
        <f t="shared" si="0"/>
        <v>12</v>
      </c>
    </row>
    <row r="7" spans="1:22">
      <c r="A7" s="42" t="s">
        <v>191</v>
      </c>
      <c r="B7" s="41" t="s">
        <v>117</v>
      </c>
      <c r="C7" s="41"/>
      <c r="D7" s="41"/>
      <c r="E7" s="41"/>
      <c r="F7" s="41">
        <v>2</v>
      </c>
      <c r="G7" s="41"/>
      <c r="H7" s="41"/>
      <c r="I7" s="41">
        <v>2</v>
      </c>
      <c r="J7" s="41"/>
      <c r="K7" s="41">
        <v>3</v>
      </c>
      <c r="L7" s="41"/>
      <c r="M7" s="41"/>
      <c r="N7" s="41">
        <v>2</v>
      </c>
      <c r="O7" s="41"/>
      <c r="P7" s="41"/>
      <c r="Q7" s="41"/>
      <c r="R7" s="41">
        <v>3</v>
      </c>
      <c r="S7" s="41"/>
      <c r="T7" s="41"/>
      <c r="U7" s="41"/>
      <c r="V7" s="41">
        <f t="shared" si="0"/>
        <v>12</v>
      </c>
    </row>
    <row r="8" spans="1:22">
      <c r="A8" s="42" t="s">
        <v>239</v>
      </c>
      <c r="B8" s="41" t="s">
        <v>114</v>
      </c>
      <c r="C8" s="41">
        <v>3</v>
      </c>
      <c r="D8" s="41"/>
      <c r="E8" s="41"/>
      <c r="F8" s="41">
        <v>3</v>
      </c>
      <c r="G8" s="41"/>
      <c r="H8" s="41"/>
      <c r="I8" s="41">
        <v>2</v>
      </c>
      <c r="J8" s="41"/>
      <c r="K8" s="41"/>
      <c r="L8" s="41"/>
      <c r="M8" s="41">
        <v>2</v>
      </c>
      <c r="N8" s="41"/>
      <c r="O8" s="41"/>
      <c r="P8" s="41"/>
      <c r="Q8" s="41"/>
      <c r="R8" s="41">
        <v>2</v>
      </c>
      <c r="S8" s="41"/>
      <c r="T8" s="41"/>
      <c r="U8" s="41"/>
      <c r="V8" s="41">
        <f t="shared" si="0"/>
        <v>12</v>
      </c>
    </row>
    <row r="9" spans="1:22">
      <c r="A9" s="42" t="s">
        <v>240</v>
      </c>
      <c r="B9" s="41" t="s">
        <v>114</v>
      </c>
      <c r="C9" s="41"/>
      <c r="D9" s="41"/>
      <c r="E9" s="41"/>
      <c r="F9" s="41">
        <v>2</v>
      </c>
      <c r="G9" s="41"/>
      <c r="H9" s="41"/>
      <c r="I9" s="41"/>
      <c r="J9" s="41">
        <v>2</v>
      </c>
      <c r="K9" s="41">
        <v>3</v>
      </c>
      <c r="L9" s="41"/>
      <c r="M9" s="41">
        <v>2</v>
      </c>
      <c r="N9" s="41">
        <v>3</v>
      </c>
      <c r="O9" s="41"/>
      <c r="P9" s="41"/>
      <c r="Q9" s="41"/>
      <c r="R9" s="41"/>
      <c r="S9" s="41"/>
      <c r="T9" s="41"/>
      <c r="U9" s="41"/>
      <c r="V9" s="41">
        <f t="shared" si="0"/>
        <v>12</v>
      </c>
    </row>
    <row r="10" spans="1:22">
      <c r="A10" s="42" t="s">
        <v>241</v>
      </c>
      <c r="B10" s="41" t="s">
        <v>112</v>
      </c>
      <c r="C10" s="41"/>
      <c r="D10" s="41"/>
      <c r="E10" s="41"/>
      <c r="F10" s="41">
        <v>2</v>
      </c>
      <c r="G10" s="41"/>
      <c r="H10" s="41"/>
      <c r="I10" s="41"/>
      <c r="J10" s="41">
        <v>2</v>
      </c>
      <c r="K10" s="41">
        <v>3</v>
      </c>
      <c r="L10" s="41"/>
      <c r="M10" s="41">
        <v>3</v>
      </c>
      <c r="N10" s="41">
        <v>3</v>
      </c>
      <c r="O10" s="41"/>
      <c r="P10" s="41"/>
      <c r="Q10" s="41"/>
      <c r="R10" s="41"/>
      <c r="S10" s="41"/>
      <c r="T10" s="41"/>
      <c r="U10" s="41"/>
      <c r="V10" s="41">
        <f t="shared" si="0"/>
        <v>13</v>
      </c>
    </row>
    <row r="11" spans="1:22">
      <c r="A11" s="42" t="s">
        <v>242</v>
      </c>
      <c r="B11" s="41" t="s">
        <v>112</v>
      </c>
      <c r="C11" s="41"/>
      <c r="D11" s="41"/>
      <c r="E11" s="41"/>
      <c r="F11" s="41">
        <v>3</v>
      </c>
      <c r="G11" s="41"/>
      <c r="H11" s="41"/>
      <c r="I11" s="41"/>
      <c r="J11" s="41"/>
      <c r="K11" s="41"/>
      <c r="L11" s="41"/>
      <c r="M11" s="41">
        <v>3</v>
      </c>
      <c r="N11" s="41">
        <v>3</v>
      </c>
      <c r="O11" s="41"/>
      <c r="P11" s="41"/>
      <c r="Q11" s="41"/>
      <c r="R11" s="41"/>
      <c r="S11" s="41">
        <v>3</v>
      </c>
      <c r="T11" s="41"/>
      <c r="U11" s="41"/>
      <c r="V11" s="41">
        <f t="shared" si="0"/>
        <v>12</v>
      </c>
    </row>
    <row r="12" spans="1:22">
      <c r="A12" s="42" t="s">
        <v>243</v>
      </c>
      <c r="B12" s="41" t="s">
        <v>112</v>
      </c>
      <c r="C12" s="41"/>
      <c r="D12" s="41"/>
      <c r="E12" s="41"/>
      <c r="F12" s="41">
        <v>3</v>
      </c>
      <c r="G12" s="41"/>
      <c r="H12" s="41"/>
      <c r="I12" s="41"/>
      <c r="J12" s="41"/>
      <c r="K12" s="41"/>
      <c r="L12" s="41"/>
      <c r="M12" s="41">
        <v>3</v>
      </c>
      <c r="N12" s="41"/>
      <c r="O12" s="41"/>
      <c r="P12" s="41"/>
      <c r="Q12" s="41"/>
      <c r="R12" s="41"/>
      <c r="S12" s="41">
        <v>3</v>
      </c>
      <c r="T12" s="41"/>
      <c r="U12" s="41">
        <v>3</v>
      </c>
      <c r="V12" s="41">
        <f t="shared" si="0"/>
        <v>12</v>
      </c>
    </row>
    <row r="13" spans="1:22">
      <c r="A13" s="42" t="s">
        <v>244</v>
      </c>
      <c r="B13" s="41" t="s">
        <v>260</v>
      </c>
      <c r="C13" s="41"/>
      <c r="D13" s="41"/>
      <c r="E13" s="41">
        <v>2</v>
      </c>
      <c r="F13" s="41">
        <v>2</v>
      </c>
      <c r="G13" s="41"/>
      <c r="H13" s="41">
        <v>3</v>
      </c>
      <c r="I13" s="41"/>
      <c r="J13" s="41"/>
      <c r="K13" s="41"/>
      <c r="L13" s="41"/>
      <c r="M13" s="41">
        <v>3</v>
      </c>
      <c r="N13" s="41"/>
      <c r="O13" s="41"/>
      <c r="P13" s="41"/>
      <c r="Q13" s="41"/>
      <c r="R13" s="41"/>
      <c r="S13" s="41">
        <v>3</v>
      </c>
      <c r="T13" s="41"/>
      <c r="U13" s="41"/>
      <c r="V13" s="41">
        <f t="shared" si="0"/>
        <v>13</v>
      </c>
    </row>
    <row r="14" spans="1:22">
      <c r="A14" s="42" t="s">
        <v>245</v>
      </c>
      <c r="B14" s="41" t="s">
        <v>260</v>
      </c>
      <c r="C14" s="41"/>
      <c r="D14" s="41"/>
      <c r="E14" s="41">
        <v>2</v>
      </c>
      <c r="F14" s="41">
        <v>2</v>
      </c>
      <c r="G14" s="41"/>
      <c r="H14" s="41">
        <v>2</v>
      </c>
      <c r="I14" s="41"/>
      <c r="J14" s="41"/>
      <c r="K14" s="41"/>
      <c r="L14" s="41"/>
      <c r="M14" s="41">
        <v>3</v>
      </c>
      <c r="N14" s="41"/>
      <c r="O14" s="41"/>
      <c r="P14" s="41"/>
      <c r="Q14" s="41"/>
      <c r="R14" s="41"/>
      <c r="S14" s="41">
        <v>3</v>
      </c>
      <c r="T14" s="41"/>
      <c r="U14" s="41"/>
      <c r="V14" s="41">
        <f t="shared" si="0"/>
        <v>12</v>
      </c>
    </row>
    <row r="15" spans="1:22">
      <c r="A15" s="42" t="s">
        <v>246</v>
      </c>
      <c r="B15" s="41" t="s">
        <v>111</v>
      </c>
      <c r="C15" s="41"/>
      <c r="D15" s="41">
        <v>3</v>
      </c>
      <c r="E15" s="41"/>
      <c r="F15" s="41">
        <v>3</v>
      </c>
      <c r="G15" s="41"/>
      <c r="H15" s="41"/>
      <c r="I15" s="41"/>
      <c r="J15" s="41"/>
      <c r="K15" s="41"/>
      <c r="L15" s="41"/>
      <c r="M15" s="41">
        <v>3</v>
      </c>
      <c r="N15" s="41">
        <v>3</v>
      </c>
      <c r="O15" s="41"/>
      <c r="P15" s="41"/>
      <c r="Q15" s="41"/>
      <c r="R15" s="41"/>
      <c r="S15" s="41"/>
      <c r="T15" s="41"/>
      <c r="U15" s="41"/>
      <c r="V15" s="41">
        <f t="shared" si="0"/>
        <v>12</v>
      </c>
    </row>
    <row r="16" spans="1:22">
      <c r="A16" s="42" t="s">
        <v>247</v>
      </c>
      <c r="B16" s="41" t="s">
        <v>111</v>
      </c>
      <c r="C16" s="41"/>
      <c r="D16" s="41">
        <v>3</v>
      </c>
      <c r="E16" s="41"/>
      <c r="F16" s="41">
        <v>3</v>
      </c>
      <c r="G16" s="41"/>
      <c r="H16" s="41"/>
      <c r="I16" s="41"/>
      <c r="J16" s="41"/>
      <c r="K16" s="41"/>
      <c r="L16" s="41"/>
      <c r="M16" s="41"/>
      <c r="N16" s="41">
        <v>3</v>
      </c>
      <c r="O16" s="41"/>
      <c r="P16" s="41"/>
      <c r="Q16" s="41"/>
      <c r="R16" s="41">
        <v>3</v>
      </c>
      <c r="S16" s="41"/>
      <c r="T16" s="41"/>
      <c r="U16" s="41"/>
      <c r="V16" s="41">
        <f t="shared" si="0"/>
        <v>12</v>
      </c>
    </row>
    <row r="17" spans="1:22">
      <c r="A17" s="42" t="s">
        <v>248</v>
      </c>
      <c r="B17" s="41" t="s">
        <v>110</v>
      </c>
      <c r="C17" s="41"/>
      <c r="D17" s="41">
        <v>3</v>
      </c>
      <c r="E17" s="41"/>
      <c r="F17" s="41">
        <v>2</v>
      </c>
      <c r="G17" s="41"/>
      <c r="H17" s="41"/>
      <c r="I17" s="41"/>
      <c r="J17" s="41"/>
      <c r="K17" s="41"/>
      <c r="L17" s="41"/>
      <c r="M17" s="41"/>
      <c r="N17" s="41">
        <v>2</v>
      </c>
      <c r="O17" s="41"/>
      <c r="P17" s="41"/>
      <c r="Q17" s="41">
        <v>2</v>
      </c>
      <c r="R17" s="41">
        <v>3</v>
      </c>
      <c r="S17" s="41"/>
      <c r="T17" s="41"/>
      <c r="U17" s="41"/>
      <c r="V17" s="41">
        <f t="shared" si="0"/>
        <v>12</v>
      </c>
    </row>
    <row r="18" spans="1:22">
      <c r="A18" s="42" t="s">
        <v>249</v>
      </c>
      <c r="B18" s="41" t="s">
        <v>110</v>
      </c>
      <c r="C18" s="41"/>
      <c r="D18" s="41">
        <v>3</v>
      </c>
      <c r="E18" s="41"/>
      <c r="F18" s="41">
        <v>2</v>
      </c>
      <c r="G18" s="41"/>
      <c r="H18" s="41"/>
      <c r="I18" s="41"/>
      <c r="J18" s="41"/>
      <c r="K18" s="41"/>
      <c r="L18" s="41"/>
      <c r="M18" s="41"/>
      <c r="N18" s="41">
        <v>3</v>
      </c>
      <c r="O18" s="41"/>
      <c r="P18" s="41"/>
      <c r="Q18" s="41">
        <v>2</v>
      </c>
      <c r="R18" s="41"/>
      <c r="S18" s="41"/>
      <c r="T18" s="41"/>
      <c r="U18" s="41">
        <v>2</v>
      </c>
      <c r="V18" s="41">
        <f t="shared" si="0"/>
        <v>12</v>
      </c>
    </row>
    <row r="19" spans="1:22">
      <c r="A19" s="42" t="s">
        <v>250</v>
      </c>
      <c r="B19" s="41" t="s">
        <v>107</v>
      </c>
      <c r="C19" s="41"/>
      <c r="D19" s="41">
        <v>3</v>
      </c>
      <c r="E19" s="41"/>
      <c r="F19" s="41">
        <v>2</v>
      </c>
      <c r="G19" s="41">
        <v>2</v>
      </c>
      <c r="H19" s="41"/>
      <c r="I19" s="41"/>
      <c r="J19" s="41"/>
      <c r="K19" s="41"/>
      <c r="L19" s="41"/>
      <c r="M19" s="41"/>
      <c r="N19" s="41">
        <v>3</v>
      </c>
      <c r="O19" s="41">
        <v>3</v>
      </c>
      <c r="P19" s="41"/>
      <c r="Q19" s="41"/>
      <c r="R19" s="41"/>
      <c r="S19" s="41"/>
      <c r="T19" s="41"/>
      <c r="U19" s="41"/>
      <c r="V19" s="41">
        <f t="shared" si="0"/>
        <v>13</v>
      </c>
    </row>
    <row r="20" spans="1:22">
      <c r="A20" s="42" t="s">
        <v>251</v>
      </c>
      <c r="B20" s="41" t="s">
        <v>107</v>
      </c>
      <c r="C20" s="41"/>
      <c r="D20" s="41">
        <v>3</v>
      </c>
      <c r="E20" s="41"/>
      <c r="F20" s="41">
        <v>2</v>
      </c>
      <c r="G20" s="41"/>
      <c r="H20" s="41">
        <v>2</v>
      </c>
      <c r="I20" s="41"/>
      <c r="J20" s="41">
        <v>2</v>
      </c>
      <c r="K20" s="41"/>
      <c r="L20" s="41">
        <v>2</v>
      </c>
      <c r="M20" s="41"/>
      <c r="N20" s="41">
        <v>2</v>
      </c>
      <c r="O20" s="41"/>
      <c r="P20" s="41"/>
      <c r="Q20" s="41"/>
      <c r="R20" s="41"/>
      <c r="S20" s="41"/>
      <c r="T20" s="41"/>
      <c r="U20" s="41"/>
      <c r="V20" s="41">
        <f t="shared" si="0"/>
        <v>13</v>
      </c>
    </row>
    <row r="21" spans="1:22">
      <c r="A21" s="42" t="s">
        <v>252</v>
      </c>
      <c r="B21" s="41" t="s">
        <v>107</v>
      </c>
      <c r="C21" s="41"/>
      <c r="D21" s="41"/>
      <c r="E21" s="41"/>
      <c r="F21" s="41"/>
      <c r="G21" s="41"/>
      <c r="H21" s="41"/>
      <c r="I21" s="41"/>
      <c r="J21" s="41">
        <v>3</v>
      </c>
      <c r="K21" s="41"/>
      <c r="L21" s="41">
        <v>3</v>
      </c>
      <c r="M21" s="41"/>
      <c r="N21" s="41">
        <v>3</v>
      </c>
      <c r="O21" s="41">
        <v>3</v>
      </c>
      <c r="P21" s="41"/>
      <c r="Q21" s="41"/>
      <c r="R21" s="41"/>
      <c r="S21" s="41"/>
      <c r="T21" s="41"/>
      <c r="U21" s="41"/>
      <c r="V21" s="41">
        <f t="shared" si="0"/>
        <v>12</v>
      </c>
    </row>
    <row r="22" spans="1:22">
      <c r="A22" s="42" t="s">
        <v>253</v>
      </c>
      <c r="B22" s="41" t="s">
        <v>106</v>
      </c>
      <c r="C22" s="41"/>
      <c r="D22" s="41"/>
      <c r="E22" s="41"/>
      <c r="F22" s="41">
        <v>2</v>
      </c>
      <c r="G22" s="41"/>
      <c r="H22" s="41"/>
      <c r="I22" s="41"/>
      <c r="J22" s="41">
        <v>3</v>
      </c>
      <c r="K22" s="41"/>
      <c r="L22" s="41">
        <v>3</v>
      </c>
      <c r="M22" s="41"/>
      <c r="N22" s="41">
        <v>3</v>
      </c>
      <c r="O22" s="41"/>
      <c r="P22" s="41"/>
      <c r="Q22" s="41"/>
      <c r="R22" s="41"/>
      <c r="S22" s="41"/>
      <c r="T22" s="41">
        <v>1</v>
      </c>
      <c r="U22" s="41"/>
      <c r="V22" s="41">
        <f t="shared" si="0"/>
        <v>12</v>
      </c>
    </row>
    <row r="23" spans="1:22">
      <c r="A23" s="42" t="s">
        <v>254</v>
      </c>
      <c r="B23" s="41" t="s">
        <v>106</v>
      </c>
      <c r="C23" s="41"/>
      <c r="D23" s="41"/>
      <c r="E23" s="41"/>
      <c r="F23" s="41">
        <v>2</v>
      </c>
      <c r="G23" s="41"/>
      <c r="H23" s="41"/>
      <c r="I23" s="41"/>
      <c r="J23" s="41">
        <v>3</v>
      </c>
      <c r="K23" s="41"/>
      <c r="L23" s="41">
        <v>3</v>
      </c>
      <c r="M23" s="41"/>
      <c r="N23" s="41">
        <v>3</v>
      </c>
      <c r="O23" s="41"/>
      <c r="P23" s="41"/>
      <c r="Q23" s="41"/>
      <c r="R23" s="41"/>
      <c r="S23" s="41"/>
      <c r="T23" s="41"/>
      <c r="U23" s="41">
        <v>2</v>
      </c>
      <c r="V23" s="41">
        <f t="shared" si="0"/>
        <v>13</v>
      </c>
    </row>
    <row r="24" spans="1:22">
      <c r="A24" s="42" t="s">
        <v>255</v>
      </c>
      <c r="B24" s="41" t="s">
        <v>108</v>
      </c>
      <c r="C24" s="41"/>
      <c r="D24" s="41"/>
      <c r="E24" s="41"/>
      <c r="F24" s="41">
        <v>2</v>
      </c>
      <c r="G24" s="41"/>
      <c r="H24" s="41"/>
      <c r="I24" s="41"/>
      <c r="J24" s="41">
        <v>3</v>
      </c>
      <c r="K24" s="41"/>
      <c r="L24" s="41">
        <v>2</v>
      </c>
      <c r="M24" s="41"/>
      <c r="N24" s="41">
        <v>3</v>
      </c>
      <c r="O24" s="41"/>
      <c r="P24" s="41"/>
      <c r="Q24" s="41"/>
      <c r="R24" s="41"/>
      <c r="S24" s="41"/>
      <c r="T24" s="41"/>
      <c r="U24" s="41">
        <v>3</v>
      </c>
      <c r="V24" s="41">
        <f t="shared" si="0"/>
        <v>13</v>
      </c>
    </row>
    <row r="25" spans="1:22">
      <c r="A25" s="42" t="s">
        <v>256</v>
      </c>
      <c r="B25" s="41" t="s">
        <v>108</v>
      </c>
      <c r="C25" s="41">
        <v>2</v>
      </c>
      <c r="D25" s="41"/>
      <c r="E25" s="41"/>
      <c r="F25" s="41"/>
      <c r="G25" s="41">
        <v>3</v>
      </c>
      <c r="H25" s="41"/>
      <c r="I25" s="41"/>
      <c r="J25" s="41">
        <v>2</v>
      </c>
      <c r="K25" s="41"/>
      <c r="L25" s="41">
        <v>3</v>
      </c>
      <c r="M25" s="41"/>
      <c r="N25" s="41"/>
      <c r="O25" s="41"/>
      <c r="P25" s="41"/>
      <c r="Q25" s="41"/>
      <c r="R25" s="41"/>
      <c r="S25" s="41"/>
      <c r="T25" s="41"/>
      <c r="U25" s="41">
        <v>3</v>
      </c>
      <c r="V25" s="41">
        <f t="shared" si="0"/>
        <v>13</v>
      </c>
    </row>
    <row r="26" spans="1:22">
      <c r="A26" s="42" t="s">
        <v>257</v>
      </c>
      <c r="B26" s="41" t="s">
        <v>105</v>
      </c>
      <c r="C26" s="41">
        <v>2</v>
      </c>
      <c r="D26" s="41"/>
      <c r="E26" s="41"/>
      <c r="F26" s="41">
        <v>3</v>
      </c>
      <c r="G26" s="41">
        <v>2</v>
      </c>
      <c r="H26" s="41"/>
      <c r="I26" s="41">
        <v>2</v>
      </c>
      <c r="J26" s="41"/>
      <c r="K26" s="41"/>
      <c r="L26" s="41">
        <v>2</v>
      </c>
      <c r="M26" s="41"/>
      <c r="N26" s="41"/>
      <c r="O26" s="41">
        <v>2</v>
      </c>
      <c r="P26" s="41"/>
      <c r="Q26" s="41"/>
      <c r="R26" s="41"/>
      <c r="S26" s="41"/>
      <c r="T26" s="41"/>
      <c r="U26" s="41"/>
      <c r="V26" s="41">
        <f t="shared" si="0"/>
        <v>13</v>
      </c>
    </row>
    <row r="27" spans="1:22">
      <c r="A27" s="42" t="s">
        <v>258</v>
      </c>
      <c r="B27" s="41" t="s">
        <v>108</v>
      </c>
      <c r="C27" s="41"/>
      <c r="D27" s="41"/>
      <c r="E27" s="41"/>
      <c r="F27" s="41"/>
      <c r="G27" s="41"/>
      <c r="H27" s="41"/>
      <c r="I27" s="41"/>
      <c r="J27" s="41">
        <v>3</v>
      </c>
      <c r="K27" s="41"/>
      <c r="L27" s="41">
        <v>3</v>
      </c>
      <c r="M27" s="41"/>
      <c r="N27" s="41">
        <v>3</v>
      </c>
      <c r="O27" s="41"/>
      <c r="P27" s="41">
        <v>3</v>
      </c>
      <c r="Q27" s="41"/>
      <c r="R27" s="41"/>
      <c r="S27" s="41"/>
      <c r="T27" s="41"/>
      <c r="U27" s="41"/>
      <c r="V27" s="41">
        <f t="shared" si="0"/>
        <v>12</v>
      </c>
    </row>
    <row r="28" spans="1:22">
      <c r="A28" s="41"/>
      <c r="B28" s="41"/>
      <c r="C28" s="41">
        <f>SUM(C4:C27)</f>
        <v>7</v>
      </c>
      <c r="D28" s="41">
        <f t="shared" ref="D28:Q28" si="1">SUM(D4:D27)</f>
        <v>18</v>
      </c>
      <c r="E28" s="41">
        <f t="shared" si="1"/>
        <v>4</v>
      </c>
      <c r="F28" s="41">
        <f t="shared" si="1"/>
        <v>45</v>
      </c>
      <c r="G28" s="41">
        <f>SUM(G4:G27)</f>
        <v>7</v>
      </c>
      <c r="H28" s="41">
        <f>SUM(H4:H27)</f>
        <v>13</v>
      </c>
      <c r="I28" s="41">
        <f t="shared" si="1"/>
        <v>15</v>
      </c>
      <c r="J28" s="41">
        <f t="shared" si="1"/>
        <v>23</v>
      </c>
      <c r="K28" s="41">
        <f>SUM(K4:K27)</f>
        <v>18</v>
      </c>
      <c r="L28" s="41">
        <f t="shared" si="1"/>
        <v>21</v>
      </c>
      <c r="M28" s="41">
        <f t="shared" si="1"/>
        <v>22</v>
      </c>
      <c r="N28" s="41">
        <f t="shared" si="1"/>
        <v>42</v>
      </c>
      <c r="O28" s="41">
        <f>SUM(O8:O27)</f>
        <v>8</v>
      </c>
      <c r="P28" s="41">
        <f t="shared" si="1"/>
        <v>3</v>
      </c>
      <c r="Q28" s="41">
        <f t="shared" si="1"/>
        <v>4</v>
      </c>
      <c r="R28" s="41">
        <f>SUM(R4:R27)</f>
        <v>20</v>
      </c>
      <c r="S28" s="41">
        <f>SUM(S4:S21)</f>
        <v>12</v>
      </c>
      <c r="T28" s="41">
        <f>SUM(T4:T27)</f>
        <v>1</v>
      </c>
      <c r="U28" s="41">
        <f>SUM(U4:U27)</f>
        <v>13</v>
      </c>
      <c r="V28" s="41">
        <f>SUM(C28:U28)</f>
        <v>296</v>
      </c>
    </row>
    <row r="29" spans="1:22">
      <c r="A29" s="41"/>
      <c r="B29" s="41"/>
      <c r="C29" s="41">
        <f t="shared" ref="C29:S29" si="2">C3-C28</f>
        <v>0</v>
      </c>
      <c r="D29" s="41">
        <f t="shared" si="2"/>
        <v>0</v>
      </c>
      <c r="E29" s="41">
        <f t="shared" si="2"/>
        <v>0</v>
      </c>
      <c r="F29" s="41">
        <f t="shared" si="2"/>
        <v>0</v>
      </c>
      <c r="G29" s="41">
        <f t="shared" si="2"/>
        <v>0</v>
      </c>
      <c r="H29" s="41">
        <f t="shared" si="2"/>
        <v>0</v>
      </c>
      <c r="I29" s="41">
        <f t="shared" si="2"/>
        <v>0</v>
      </c>
      <c r="J29" s="41">
        <f t="shared" si="2"/>
        <v>0</v>
      </c>
      <c r="K29" s="41">
        <f t="shared" si="2"/>
        <v>0</v>
      </c>
      <c r="L29" s="41">
        <f t="shared" si="2"/>
        <v>0</v>
      </c>
      <c r="M29" s="41">
        <f t="shared" si="2"/>
        <v>0</v>
      </c>
      <c r="N29" s="41">
        <f t="shared" si="2"/>
        <v>0</v>
      </c>
      <c r="O29" s="41">
        <f t="shared" si="2"/>
        <v>0</v>
      </c>
      <c r="P29" s="41">
        <f t="shared" si="2"/>
        <v>0</v>
      </c>
      <c r="Q29" s="41">
        <f t="shared" si="2"/>
        <v>0</v>
      </c>
      <c r="R29" s="41">
        <f t="shared" si="2"/>
        <v>0</v>
      </c>
      <c r="S29" s="41">
        <f t="shared" si="2"/>
        <v>0</v>
      </c>
      <c r="T29" s="41">
        <f>T3-T28</f>
        <v>0</v>
      </c>
      <c r="U29" s="41">
        <f>U3-U28</f>
        <v>0</v>
      </c>
      <c r="V29" s="41">
        <f>SUM(C29:U29)</f>
        <v>0</v>
      </c>
    </row>
  </sheetData>
  <mergeCells count="1">
    <mergeCell ref="B2:B3"/>
  </mergeCells>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A0893-ADC8-4146-A6A6-7C284A29959D}">
  <dimension ref="A1:V29"/>
  <sheetViews>
    <sheetView workbookViewId="0">
      <selection activeCell="W20" sqref="W20"/>
    </sheetView>
  </sheetViews>
  <sheetFormatPr defaultColWidth="9.6328125" defaultRowHeight="13"/>
  <cols>
    <col min="1" max="2" width="5.453125" customWidth="1"/>
    <col min="3" max="22" width="7.1796875" customWidth="1"/>
  </cols>
  <sheetData>
    <row r="1" spans="1:22">
      <c r="A1" t="s">
        <v>262</v>
      </c>
    </row>
    <row r="2" spans="1:22" ht="14" customHeight="1">
      <c r="A2" s="41"/>
      <c r="B2" s="241" t="s">
        <v>389</v>
      </c>
      <c r="C2" s="98" t="s">
        <v>177</v>
      </c>
      <c r="D2" s="107" t="s">
        <v>110</v>
      </c>
      <c r="E2" s="107" t="s">
        <v>168</v>
      </c>
      <c r="F2" s="107" t="s">
        <v>112</v>
      </c>
      <c r="G2" s="107" t="s">
        <v>105</v>
      </c>
      <c r="H2" s="107" t="s">
        <v>170</v>
      </c>
      <c r="I2" s="107" t="s">
        <v>113</v>
      </c>
      <c r="J2" s="107" t="s">
        <v>108</v>
      </c>
      <c r="K2" s="107" t="s">
        <v>117</v>
      </c>
      <c r="L2" s="107" t="s">
        <v>106</v>
      </c>
      <c r="M2" s="107" t="s">
        <v>114</v>
      </c>
      <c r="N2" s="107" t="s">
        <v>107</v>
      </c>
      <c r="O2" s="107" t="s">
        <v>115</v>
      </c>
      <c r="P2" s="107" t="s">
        <v>174</v>
      </c>
      <c r="Q2" s="107" t="s">
        <v>120</v>
      </c>
      <c r="R2" s="107" t="s">
        <v>111</v>
      </c>
      <c r="S2" s="107" t="s">
        <v>260</v>
      </c>
      <c r="T2" s="107" t="s">
        <v>176</v>
      </c>
      <c r="U2" s="107" t="s">
        <v>121</v>
      </c>
      <c r="V2" s="100"/>
    </row>
    <row r="3" spans="1:22">
      <c r="A3" s="41"/>
      <c r="B3" s="242"/>
      <c r="C3" s="100">
        <v>11</v>
      </c>
      <c r="D3" s="100">
        <v>16</v>
      </c>
      <c r="E3" s="100">
        <v>9</v>
      </c>
      <c r="F3" s="100">
        <v>40</v>
      </c>
      <c r="G3" s="100">
        <v>9</v>
      </c>
      <c r="H3" s="100">
        <v>10</v>
      </c>
      <c r="I3" s="100">
        <v>25</v>
      </c>
      <c r="J3" s="100">
        <v>25</v>
      </c>
      <c r="K3" s="100">
        <v>14</v>
      </c>
      <c r="L3" s="100">
        <v>16</v>
      </c>
      <c r="M3" s="100">
        <v>23</v>
      </c>
      <c r="N3" s="100">
        <v>26</v>
      </c>
      <c r="O3" s="100">
        <v>16</v>
      </c>
      <c r="P3" s="100">
        <v>11</v>
      </c>
      <c r="Q3" s="100">
        <v>15</v>
      </c>
      <c r="R3" s="100">
        <v>10</v>
      </c>
      <c r="S3" s="100">
        <v>18</v>
      </c>
      <c r="T3" s="100">
        <v>14</v>
      </c>
      <c r="U3" s="100">
        <v>4</v>
      </c>
      <c r="V3" s="106">
        <f>SUM(C3:U3)/24</f>
        <v>13</v>
      </c>
    </row>
    <row r="4" spans="1:22">
      <c r="A4" s="42" t="s">
        <v>182</v>
      </c>
      <c r="B4" s="41" t="s">
        <v>117</v>
      </c>
      <c r="C4" s="41"/>
      <c r="D4" s="41"/>
      <c r="E4" s="41"/>
      <c r="F4" s="41">
        <v>3</v>
      </c>
      <c r="G4" s="41"/>
      <c r="H4" s="41"/>
      <c r="I4" s="41">
        <v>3</v>
      </c>
      <c r="J4" s="41">
        <v>2</v>
      </c>
      <c r="K4" s="41">
        <v>3</v>
      </c>
      <c r="L4" s="41"/>
      <c r="M4" s="41"/>
      <c r="N4" s="41">
        <v>2</v>
      </c>
      <c r="O4" s="41"/>
      <c r="P4" s="41"/>
      <c r="Q4" s="41"/>
      <c r="R4" s="41"/>
      <c r="S4" s="41"/>
      <c r="T4" s="41"/>
      <c r="U4" s="41"/>
      <c r="V4" s="41">
        <f>SUM(C4:U4)</f>
        <v>13</v>
      </c>
    </row>
    <row r="5" spans="1:22">
      <c r="A5" s="42" t="s">
        <v>185</v>
      </c>
      <c r="B5" s="41" t="s">
        <v>117</v>
      </c>
      <c r="C5" s="41"/>
      <c r="D5" s="41"/>
      <c r="E5" s="41"/>
      <c r="F5" s="41">
        <v>2</v>
      </c>
      <c r="G5" s="41"/>
      <c r="H5" s="41"/>
      <c r="I5" s="41">
        <v>2</v>
      </c>
      <c r="J5" s="41">
        <v>2</v>
      </c>
      <c r="K5" s="41">
        <v>3</v>
      </c>
      <c r="L5" s="41"/>
      <c r="M5" s="41">
        <v>3</v>
      </c>
      <c r="N5" s="41"/>
      <c r="O5" s="41"/>
      <c r="P5" s="41"/>
      <c r="Q5" s="41">
        <v>2</v>
      </c>
      <c r="R5" s="41"/>
      <c r="S5" s="41"/>
      <c r="T5" s="41"/>
      <c r="U5" s="41"/>
      <c r="V5" s="41">
        <f t="shared" ref="V5:V27" si="0">SUM(C5:U5)</f>
        <v>14</v>
      </c>
    </row>
    <row r="6" spans="1:22">
      <c r="A6" s="42" t="s">
        <v>188</v>
      </c>
      <c r="B6" s="41" t="s">
        <v>351</v>
      </c>
      <c r="C6" s="41"/>
      <c r="D6" s="41"/>
      <c r="E6" s="41"/>
      <c r="F6" s="41">
        <v>3</v>
      </c>
      <c r="G6" s="41"/>
      <c r="H6" s="41"/>
      <c r="I6" s="41">
        <v>3</v>
      </c>
      <c r="J6" s="41">
        <v>2</v>
      </c>
      <c r="K6" s="41">
        <v>2</v>
      </c>
      <c r="L6" s="41"/>
      <c r="M6" s="41">
        <v>2</v>
      </c>
      <c r="N6" s="41"/>
      <c r="O6" s="41"/>
      <c r="P6" s="41"/>
      <c r="Q6" s="41"/>
      <c r="R6" s="41"/>
      <c r="S6" s="41"/>
      <c r="T6" s="41"/>
      <c r="U6" s="41"/>
      <c r="V6" s="41">
        <f t="shared" si="0"/>
        <v>12</v>
      </c>
    </row>
    <row r="7" spans="1:22">
      <c r="A7" s="42" t="s">
        <v>191</v>
      </c>
      <c r="B7" s="41" t="s">
        <v>351</v>
      </c>
      <c r="C7" s="41"/>
      <c r="D7" s="41"/>
      <c r="E7" s="41"/>
      <c r="F7" s="41">
        <v>3</v>
      </c>
      <c r="G7" s="41"/>
      <c r="H7" s="41">
        <v>2</v>
      </c>
      <c r="I7" s="41">
        <v>3</v>
      </c>
      <c r="J7" s="41">
        <v>2</v>
      </c>
      <c r="K7" s="41">
        <v>3</v>
      </c>
      <c r="L7" s="41"/>
      <c r="M7" s="41"/>
      <c r="N7" s="41"/>
      <c r="O7" s="41"/>
      <c r="P7" s="41"/>
      <c r="Q7" s="41"/>
      <c r="R7" s="41"/>
      <c r="S7" s="41"/>
      <c r="T7" s="41"/>
      <c r="U7" s="41"/>
      <c r="V7" s="41">
        <f t="shared" si="0"/>
        <v>13</v>
      </c>
    </row>
    <row r="8" spans="1:22">
      <c r="A8" s="42" t="s">
        <v>239</v>
      </c>
      <c r="B8" s="41" t="s">
        <v>112</v>
      </c>
      <c r="C8" s="41"/>
      <c r="D8" s="41"/>
      <c r="E8" s="41"/>
      <c r="F8" s="41">
        <v>3</v>
      </c>
      <c r="G8" s="41"/>
      <c r="H8" s="41">
        <v>3</v>
      </c>
      <c r="I8" s="41"/>
      <c r="J8" s="41"/>
      <c r="K8" s="41"/>
      <c r="L8" s="41"/>
      <c r="M8" s="41">
        <v>3</v>
      </c>
      <c r="N8" s="41"/>
      <c r="O8" s="41"/>
      <c r="P8" s="41"/>
      <c r="Q8" s="41"/>
      <c r="R8" s="41"/>
      <c r="S8" s="41"/>
      <c r="T8" s="41">
        <v>3</v>
      </c>
      <c r="U8" s="41"/>
      <c r="V8" s="41">
        <f t="shared" si="0"/>
        <v>12</v>
      </c>
    </row>
    <row r="9" spans="1:22">
      <c r="A9" s="42" t="s">
        <v>240</v>
      </c>
      <c r="B9" s="41" t="s">
        <v>112</v>
      </c>
      <c r="C9" s="41"/>
      <c r="D9" s="41"/>
      <c r="E9" s="41"/>
      <c r="F9" s="41">
        <v>3</v>
      </c>
      <c r="G9" s="41"/>
      <c r="H9" s="41">
        <v>2</v>
      </c>
      <c r="I9" s="41"/>
      <c r="J9" s="41"/>
      <c r="K9" s="41">
        <v>3</v>
      </c>
      <c r="L9" s="41"/>
      <c r="M9" s="41">
        <v>3</v>
      </c>
      <c r="N9" s="41"/>
      <c r="O9" s="41"/>
      <c r="P9" s="41"/>
      <c r="Q9" s="41"/>
      <c r="R9" s="41"/>
      <c r="S9" s="41"/>
      <c r="T9" s="41"/>
      <c r="U9" s="41">
        <v>2</v>
      </c>
      <c r="V9" s="41">
        <f t="shared" si="0"/>
        <v>13</v>
      </c>
    </row>
    <row r="10" spans="1:22">
      <c r="A10" s="42" t="s">
        <v>241</v>
      </c>
      <c r="B10" s="41" t="s">
        <v>112</v>
      </c>
      <c r="C10" s="41"/>
      <c r="D10" s="41"/>
      <c r="E10" s="41"/>
      <c r="F10" s="41">
        <v>2</v>
      </c>
      <c r="G10" s="41"/>
      <c r="H10" s="41">
        <v>3</v>
      </c>
      <c r="I10" s="41"/>
      <c r="J10" s="41"/>
      <c r="K10" s="41"/>
      <c r="L10" s="41"/>
      <c r="M10" s="41">
        <v>3</v>
      </c>
      <c r="N10" s="41"/>
      <c r="O10" s="41"/>
      <c r="P10" s="41"/>
      <c r="Q10" s="41"/>
      <c r="R10" s="41"/>
      <c r="S10" s="41"/>
      <c r="T10" s="41">
        <v>3</v>
      </c>
      <c r="U10" s="41">
        <v>2</v>
      </c>
      <c r="V10" s="41">
        <f t="shared" si="0"/>
        <v>13</v>
      </c>
    </row>
    <row r="11" spans="1:22">
      <c r="A11" s="42" t="s">
        <v>242</v>
      </c>
      <c r="B11" s="41" t="s">
        <v>342</v>
      </c>
      <c r="C11" s="41"/>
      <c r="D11" s="41"/>
      <c r="E11" s="41"/>
      <c r="F11" s="41">
        <v>3</v>
      </c>
      <c r="G11" s="41"/>
      <c r="H11" s="41"/>
      <c r="I11" s="41"/>
      <c r="J11" s="41"/>
      <c r="K11" s="41"/>
      <c r="L11" s="41"/>
      <c r="M11" s="41">
        <v>3</v>
      </c>
      <c r="N11" s="41"/>
      <c r="O11" s="41"/>
      <c r="P11" s="41"/>
      <c r="Q11" s="41">
        <v>2</v>
      </c>
      <c r="R11" s="41"/>
      <c r="S11" s="41">
        <v>2</v>
      </c>
      <c r="T11" s="41">
        <v>2</v>
      </c>
      <c r="U11" s="41"/>
      <c r="V11" s="41">
        <f t="shared" si="0"/>
        <v>12</v>
      </c>
    </row>
    <row r="12" spans="1:22">
      <c r="A12" s="42" t="s">
        <v>243</v>
      </c>
      <c r="B12" s="41" t="s">
        <v>342</v>
      </c>
      <c r="C12" s="41"/>
      <c r="D12" s="41"/>
      <c r="E12" s="41"/>
      <c r="F12" s="41">
        <v>3</v>
      </c>
      <c r="G12" s="41"/>
      <c r="H12" s="41"/>
      <c r="I12" s="41"/>
      <c r="J12" s="41"/>
      <c r="K12" s="41"/>
      <c r="L12" s="41"/>
      <c r="M12" s="41"/>
      <c r="N12" s="41"/>
      <c r="O12" s="41"/>
      <c r="P12" s="41"/>
      <c r="Q12" s="41">
        <v>3</v>
      </c>
      <c r="R12" s="41"/>
      <c r="S12" s="41">
        <v>3</v>
      </c>
      <c r="T12" s="41">
        <v>3</v>
      </c>
      <c r="U12" s="41"/>
      <c r="V12" s="41">
        <f t="shared" si="0"/>
        <v>12</v>
      </c>
    </row>
    <row r="13" spans="1:22">
      <c r="A13" s="42" t="s">
        <v>244</v>
      </c>
      <c r="B13" s="41" t="s">
        <v>116</v>
      </c>
      <c r="C13" s="41"/>
      <c r="D13" s="41"/>
      <c r="E13" s="41">
        <v>3</v>
      </c>
      <c r="F13" s="41">
        <v>2</v>
      </c>
      <c r="G13" s="41"/>
      <c r="H13" s="41"/>
      <c r="I13" s="41">
        <v>2</v>
      </c>
      <c r="J13" s="41"/>
      <c r="K13" s="41"/>
      <c r="L13" s="41"/>
      <c r="M13" s="41"/>
      <c r="N13" s="41"/>
      <c r="O13" s="41"/>
      <c r="P13" s="41">
        <v>3</v>
      </c>
      <c r="Q13" s="41"/>
      <c r="R13" s="41"/>
      <c r="S13" s="41">
        <v>2</v>
      </c>
      <c r="T13" s="41"/>
      <c r="U13" s="41"/>
      <c r="V13" s="41">
        <f t="shared" si="0"/>
        <v>12</v>
      </c>
    </row>
    <row r="14" spans="1:22">
      <c r="A14" s="42" t="s">
        <v>245</v>
      </c>
      <c r="B14" s="41" t="s">
        <v>116</v>
      </c>
      <c r="C14" s="41"/>
      <c r="D14" s="41"/>
      <c r="E14" s="41"/>
      <c r="F14" s="41">
        <v>2</v>
      </c>
      <c r="G14" s="41"/>
      <c r="H14" s="41"/>
      <c r="I14" s="41">
        <v>2</v>
      </c>
      <c r="J14" s="41"/>
      <c r="K14" s="41"/>
      <c r="L14" s="41"/>
      <c r="M14" s="41"/>
      <c r="N14" s="41"/>
      <c r="O14" s="41">
        <v>3</v>
      </c>
      <c r="P14" s="41">
        <v>3</v>
      </c>
      <c r="Q14" s="41"/>
      <c r="R14" s="41"/>
      <c r="S14" s="41">
        <v>3</v>
      </c>
      <c r="T14" s="41"/>
      <c r="U14" s="41"/>
      <c r="V14" s="41">
        <f t="shared" si="0"/>
        <v>13</v>
      </c>
    </row>
    <row r="15" spans="1:22">
      <c r="A15" s="42" t="s">
        <v>246</v>
      </c>
      <c r="B15" s="41" t="s">
        <v>115</v>
      </c>
      <c r="C15" s="41"/>
      <c r="D15" s="41">
        <v>3</v>
      </c>
      <c r="E15" s="41"/>
      <c r="F15" s="41">
        <v>2</v>
      </c>
      <c r="G15" s="41"/>
      <c r="H15" s="41"/>
      <c r="I15" s="41"/>
      <c r="J15" s="41"/>
      <c r="K15" s="41"/>
      <c r="L15" s="41">
        <v>2</v>
      </c>
      <c r="M15" s="41"/>
      <c r="N15" s="41">
        <v>2</v>
      </c>
      <c r="O15" s="41">
        <v>2</v>
      </c>
      <c r="P15" s="41"/>
      <c r="Q15" s="41"/>
      <c r="R15" s="41"/>
      <c r="S15" s="41">
        <v>2</v>
      </c>
      <c r="T15" s="41"/>
      <c r="U15" s="41"/>
      <c r="V15" s="41">
        <f t="shared" si="0"/>
        <v>13</v>
      </c>
    </row>
    <row r="16" spans="1:22">
      <c r="A16" s="42" t="s">
        <v>247</v>
      </c>
      <c r="B16" s="41" t="s">
        <v>115</v>
      </c>
      <c r="C16" s="41"/>
      <c r="D16" s="41">
        <v>3</v>
      </c>
      <c r="E16" s="41"/>
      <c r="F16" s="41">
        <v>2</v>
      </c>
      <c r="G16" s="41"/>
      <c r="H16" s="41"/>
      <c r="I16" s="41"/>
      <c r="J16" s="41"/>
      <c r="K16" s="41"/>
      <c r="L16" s="41"/>
      <c r="M16" s="41"/>
      <c r="N16" s="41">
        <v>2</v>
      </c>
      <c r="O16" s="41">
        <v>2</v>
      </c>
      <c r="P16" s="41"/>
      <c r="Q16" s="41"/>
      <c r="R16" s="41">
        <v>2</v>
      </c>
      <c r="S16" s="41">
        <v>2</v>
      </c>
      <c r="T16" s="41"/>
      <c r="U16" s="41"/>
      <c r="V16" s="41">
        <f t="shared" si="0"/>
        <v>13</v>
      </c>
    </row>
    <row r="17" spans="1:22">
      <c r="A17" s="42" t="s">
        <v>248</v>
      </c>
      <c r="B17" s="41" t="s">
        <v>115</v>
      </c>
      <c r="C17" s="41"/>
      <c r="D17" s="41">
        <v>3</v>
      </c>
      <c r="E17" s="41">
        <v>3</v>
      </c>
      <c r="F17" s="41"/>
      <c r="G17" s="41"/>
      <c r="H17" s="41"/>
      <c r="I17" s="41"/>
      <c r="J17" s="41"/>
      <c r="K17" s="41"/>
      <c r="L17" s="41"/>
      <c r="M17" s="41"/>
      <c r="N17" s="41">
        <v>3</v>
      </c>
      <c r="O17" s="41">
        <v>2</v>
      </c>
      <c r="P17" s="41"/>
      <c r="Q17" s="41"/>
      <c r="R17" s="41"/>
      <c r="S17" s="41">
        <v>2</v>
      </c>
      <c r="T17" s="41"/>
      <c r="U17" s="41"/>
      <c r="V17" s="41">
        <f t="shared" si="0"/>
        <v>13</v>
      </c>
    </row>
    <row r="18" spans="1:22">
      <c r="A18" s="42" t="s">
        <v>249</v>
      </c>
      <c r="B18" s="41" t="s">
        <v>110</v>
      </c>
      <c r="C18" s="41"/>
      <c r="D18" s="41">
        <v>3</v>
      </c>
      <c r="E18" s="41">
        <v>3</v>
      </c>
      <c r="F18" s="41"/>
      <c r="G18" s="41"/>
      <c r="H18" s="41"/>
      <c r="I18" s="41"/>
      <c r="J18" s="41"/>
      <c r="K18" s="41"/>
      <c r="L18" s="41"/>
      <c r="M18" s="41"/>
      <c r="N18" s="41">
        <v>2</v>
      </c>
      <c r="O18" s="41">
        <v>2</v>
      </c>
      <c r="P18" s="41"/>
      <c r="Q18" s="41">
        <v>2</v>
      </c>
      <c r="R18" s="41">
        <v>2</v>
      </c>
      <c r="S18" s="41"/>
      <c r="T18" s="41"/>
      <c r="U18" s="41"/>
      <c r="V18" s="41">
        <f t="shared" si="0"/>
        <v>14</v>
      </c>
    </row>
    <row r="19" spans="1:22">
      <c r="A19" s="42" t="s">
        <v>250</v>
      </c>
      <c r="B19" s="41" t="s">
        <v>110</v>
      </c>
      <c r="C19" s="41"/>
      <c r="D19" s="41">
        <v>2</v>
      </c>
      <c r="E19" s="41"/>
      <c r="F19" s="41"/>
      <c r="G19" s="41">
        <v>2</v>
      </c>
      <c r="H19" s="41"/>
      <c r="I19" s="41">
        <v>3</v>
      </c>
      <c r="J19" s="41"/>
      <c r="K19" s="41"/>
      <c r="L19" s="41"/>
      <c r="M19" s="41"/>
      <c r="N19" s="41">
        <v>3</v>
      </c>
      <c r="O19" s="41">
        <v>2</v>
      </c>
      <c r="P19" s="41"/>
      <c r="Q19" s="41">
        <v>2</v>
      </c>
      <c r="R19" s="41"/>
      <c r="S19" s="41"/>
      <c r="T19" s="41"/>
      <c r="U19" s="41"/>
      <c r="V19" s="41">
        <f t="shared" si="0"/>
        <v>14</v>
      </c>
    </row>
    <row r="20" spans="1:22">
      <c r="A20" s="42" t="s">
        <v>251</v>
      </c>
      <c r="B20" s="41" t="s">
        <v>107</v>
      </c>
      <c r="C20" s="41"/>
      <c r="D20" s="41">
        <v>2</v>
      </c>
      <c r="E20" s="41"/>
      <c r="F20" s="41"/>
      <c r="G20" s="41"/>
      <c r="H20" s="41"/>
      <c r="I20" s="41">
        <v>2</v>
      </c>
      <c r="J20" s="41"/>
      <c r="K20" s="41"/>
      <c r="L20" s="41"/>
      <c r="M20" s="41">
        <v>3</v>
      </c>
      <c r="N20" s="41">
        <v>3</v>
      </c>
      <c r="O20" s="41">
        <v>3</v>
      </c>
      <c r="P20" s="41"/>
      <c r="Q20" s="41"/>
      <c r="R20" s="41"/>
      <c r="S20" s="41"/>
      <c r="T20" s="41"/>
      <c r="U20" s="41"/>
      <c r="V20" s="41">
        <f t="shared" si="0"/>
        <v>13</v>
      </c>
    </row>
    <row r="21" spans="1:22">
      <c r="A21" s="42" t="s">
        <v>252</v>
      </c>
      <c r="B21" s="41" t="s">
        <v>107</v>
      </c>
      <c r="C21" s="41"/>
      <c r="D21" s="41"/>
      <c r="E21" s="41"/>
      <c r="F21" s="41"/>
      <c r="G21" s="41"/>
      <c r="H21" s="41"/>
      <c r="I21" s="41">
        <v>2</v>
      </c>
      <c r="J21" s="41"/>
      <c r="K21" s="41"/>
      <c r="L21" s="41">
        <v>3</v>
      </c>
      <c r="M21" s="41">
        <v>3</v>
      </c>
      <c r="N21" s="41">
        <v>3</v>
      </c>
      <c r="O21" s="41"/>
      <c r="P21" s="41"/>
      <c r="Q21" s="41"/>
      <c r="R21" s="41"/>
      <c r="S21" s="41">
        <v>2</v>
      </c>
      <c r="T21" s="41"/>
      <c r="U21" s="41"/>
      <c r="V21" s="41">
        <f t="shared" si="0"/>
        <v>13</v>
      </c>
    </row>
    <row r="22" spans="1:22">
      <c r="A22" s="42" t="s">
        <v>253</v>
      </c>
      <c r="B22" s="41" t="s">
        <v>107</v>
      </c>
      <c r="C22" s="41"/>
      <c r="D22" s="41"/>
      <c r="E22" s="41"/>
      <c r="F22" s="41"/>
      <c r="G22" s="41">
        <v>3</v>
      </c>
      <c r="H22" s="41"/>
      <c r="I22" s="41"/>
      <c r="J22" s="41">
        <v>3</v>
      </c>
      <c r="K22" s="41"/>
      <c r="L22" s="41">
        <v>3</v>
      </c>
      <c r="M22" s="41"/>
      <c r="N22" s="41">
        <v>3</v>
      </c>
      <c r="O22" s="41"/>
      <c r="P22" s="41"/>
      <c r="Q22" s="41">
        <v>2</v>
      </c>
      <c r="R22" s="41"/>
      <c r="S22" s="41"/>
      <c r="T22" s="41"/>
      <c r="U22" s="41"/>
      <c r="V22" s="41">
        <f t="shared" si="0"/>
        <v>14</v>
      </c>
    </row>
    <row r="23" spans="1:22">
      <c r="A23" s="42" t="s">
        <v>254</v>
      </c>
      <c r="B23" s="41" t="s">
        <v>108</v>
      </c>
      <c r="C23" s="41">
        <v>2</v>
      </c>
      <c r="D23" s="41"/>
      <c r="E23" s="41"/>
      <c r="F23" s="41">
        <v>2</v>
      </c>
      <c r="G23" s="41"/>
      <c r="H23" s="41"/>
      <c r="I23" s="41"/>
      <c r="J23" s="41">
        <v>3</v>
      </c>
      <c r="K23" s="41"/>
      <c r="L23" s="41">
        <v>3</v>
      </c>
      <c r="M23" s="41"/>
      <c r="N23" s="41">
        <v>3</v>
      </c>
      <c r="O23" s="41"/>
      <c r="P23" s="41"/>
      <c r="Q23" s="41"/>
      <c r="R23" s="41"/>
      <c r="S23" s="41"/>
      <c r="T23" s="41"/>
      <c r="U23" s="41"/>
      <c r="V23" s="41">
        <f t="shared" si="0"/>
        <v>13</v>
      </c>
    </row>
    <row r="24" spans="1:22">
      <c r="A24" s="42" t="s">
        <v>255</v>
      </c>
      <c r="B24" s="41" t="s">
        <v>108</v>
      </c>
      <c r="C24" s="41">
        <v>3</v>
      </c>
      <c r="D24" s="41"/>
      <c r="E24" s="41"/>
      <c r="F24" s="41">
        <v>2</v>
      </c>
      <c r="G24" s="41"/>
      <c r="H24" s="41"/>
      <c r="I24" s="41">
        <v>3</v>
      </c>
      <c r="J24" s="41">
        <v>2</v>
      </c>
      <c r="K24" s="41"/>
      <c r="L24" s="41"/>
      <c r="M24" s="41"/>
      <c r="N24" s="41"/>
      <c r="O24" s="41"/>
      <c r="P24" s="41">
        <v>3</v>
      </c>
      <c r="Q24" s="41"/>
      <c r="R24" s="41"/>
      <c r="S24" s="41"/>
      <c r="T24" s="41"/>
      <c r="U24" s="41"/>
      <c r="V24" s="41">
        <f t="shared" si="0"/>
        <v>13</v>
      </c>
    </row>
    <row r="25" spans="1:22">
      <c r="A25" s="42" t="s">
        <v>256</v>
      </c>
      <c r="B25" s="41" t="s">
        <v>106</v>
      </c>
      <c r="C25" s="41">
        <v>2</v>
      </c>
      <c r="D25" s="41"/>
      <c r="E25" s="41"/>
      <c r="F25" s="41"/>
      <c r="G25" s="41"/>
      <c r="H25" s="41"/>
      <c r="I25" s="41"/>
      <c r="J25" s="41">
        <v>3</v>
      </c>
      <c r="K25" s="41"/>
      <c r="L25" s="41">
        <v>3</v>
      </c>
      <c r="M25" s="41"/>
      <c r="N25" s="41"/>
      <c r="O25" s="41"/>
      <c r="P25" s="41">
        <v>2</v>
      </c>
      <c r="Q25" s="41"/>
      <c r="R25" s="41"/>
      <c r="S25" s="41"/>
      <c r="T25" s="41">
        <v>3</v>
      </c>
      <c r="U25" s="41"/>
      <c r="V25" s="41">
        <f t="shared" si="0"/>
        <v>13</v>
      </c>
    </row>
    <row r="26" spans="1:22">
      <c r="A26" s="42" t="s">
        <v>257</v>
      </c>
      <c r="B26" s="41" t="s">
        <v>177</v>
      </c>
      <c r="C26" s="41">
        <v>2</v>
      </c>
      <c r="D26" s="41"/>
      <c r="E26" s="41"/>
      <c r="F26" s="41">
        <v>3</v>
      </c>
      <c r="G26" s="41">
        <v>2</v>
      </c>
      <c r="H26" s="41"/>
      <c r="I26" s="41"/>
      <c r="J26" s="41">
        <v>3</v>
      </c>
      <c r="K26" s="41"/>
      <c r="L26" s="41"/>
      <c r="M26" s="41"/>
      <c r="N26" s="41"/>
      <c r="O26" s="41"/>
      <c r="P26" s="41"/>
      <c r="Q26" s="41"/>
      <c r="R26" s="41">
        <v>3</v>
      </c>
      <c r="S26" s="41"/>
      <c r="T26" s="41"/>
      <c r="U26" s="41"/>
      <c r="V26" s="41">
        <f t="shared" si="0"/>
        <v>13</v>
      </c>
    </row>
    <row r="27" spans="1:22">
      <c r="A27" s="42" t="s">
        <v>258</v>
      </c>
      <c r="B27" s="41" t="s">
        <v>111</v>
      </c>
      <c r="C27" s="41">
        <v>2</v>
      </c>
      <c r="D27" s="41"/>
      <c r="E27" s="41"/>
      <c r="F27" s="41"/>
      <c r="G27" s="41">
        <v>2</v>
      </c>
      <c r="H27" s="41"/>
      <c r="I27" s="41"/>
      <c r="J27" s="41">
        <v>3</v>
      </c>
      <c r="K27" s="41"/>
      <c r="L27" s="41">
        <v>2</v>
      </c>
      <c r="M27" s="41"/>
      <c r="N27" s="41"/>
      <c r="O27" s="41"/>
      <c r="P27" s="41"/>
      <c r="Q27" s="41">
        <v>2</v>
      </c>
      <c r="R27" s="41">
        <v>3</v>
      </c>
      <c r="S27" s="41"/>
      <c r="T27" s="41"/>
      <c r="U27" s="41"/>
      <c r="V27" s="41">
        <f t="shared" si="0"/>
        <v>14</v>
      </c>
    </row>
    <row r="28" spans="1:22">
      <c r="A28" s="41"/>
      <c r="B28" s="41"/>
      <c r="C28" s="41">
        <f>SUM(C4:C27)</f>
        <v>11</v>
      </c>
      <c r="D28" s="41">
        <f t="shared" ref="D28:Q28" si="1">SUM(D4:D27)</f>
        <v>16</v>
      </c>
      <c r="E28" s="41">
        <f t="shared" si="1"/>
        <v>9</v>
      </c>
      <c r="F28" s="41">
        <f t="shared" si="1"/>
        <v>40</v>
      </c>
      <c r="G28" s="41">
        <f>SUM(G4:G27)</f>
        <v>9</v>
      </c>
      <c r="H28" s="41">
        <f>SUM(H4:H27)</f>
        <v>10</v>
      </c>
      <c r="I28" s="41">
        <f t="shared" si="1"/>
        <v>25</v>
      </c>
      <c r="J28" s="41">
        <f t="shared" si="1"/>
        <v>25</v>
      </c>
      <c r="K28" s="41">
        <f>SUM(K4:K27)</f>
        <v>14</v>
      </c>
      <c r="L28" s="41">
        <f t="shared" si="1"/>
        <v>16</v>
      </c>
      <c r="M28" s="41">
        <f t="shared" si="1"/>
        <v>23</v>
      </c>
      <c r="N28" s="41">
        <f t="shared" si="1"/>
        <v>26</v>
      </c>
      <c r="O28" s="41">
        <f>SUM(O8:O27)</f>
        <v>16</v>
      </c>
      <c r="P28" s="41">
        <f t="shared" si="1"/>
        <v>11</v>
      </c>
      <c r="Q28" s="41">
        <f t="shared" si="1"/>
        <v>15</v>
      </c>
      <c r="R28" s="41">
        <f>SUM(R4:R27)</f>
        <v>10</v>
      </c>
      <c r="S28" s="41">
        <f>SUM(S4:S21)</f>
        <v>18</v>
      </c>
      <c r="T28" s="41">
        <f>SUM(T4:T27)</f>
        <v>14</v>
      </c>
      <c r="U28" s="41">
        <f>SUM(U4:U27)</f>
        <v>4</v>
      </c>
      <c r="V28" s="41">
        <f>SUM(C28:T28)</f>
        <v>308</v>
      </c>
    </row>
    <row r="29" spans="1:22">
      <c r="A29" s="41"/>
      <c r="B29" s="41"/>
      <c r="C29" s="41">
        <f t="shared" ref="C29:S29" si="2">C3-C28</f>
        <v>0</v>
      </c>
      <c r="D29" s="41">
        <f t="shared" si="2"/>
        <v>0</v>
      </c>
      <c r="E29" s="41">
        <f t="shared" si="2"/>
        <v>0</v>
      </c>
      <c r="F29" s="41">
        <f t="shared" si="2"/>
        <v>0</v>
      </c>
      <c r="G29" s="41">
        <f t="shared" si="2"/>
        <v>0</v>
      </c>
      <c r="H29" s="41">
        <f t="shared" si="2"/>
        <v>0</v>
      </c>
      <c r="I29" s="41">
        <f t="shared" si="2"/>
        <v>0</v>
      </c>
      <c r="J29" s="41">
        <f t="shared" si="2"/>
        <v>0</v>
      </c>
      <c r="K29" s="41">
        <f t="shared" si="2"/>
        <v>0</v>
      </c>
      <c r="L29" s="41">
        <f t="shared" si="2"/>
        <v>0</v>
      </c>
      <c r="M29" s="41">
        <f t="shared" si="2"/>
        <v>0</v>
      </c>
      <c r="N29" s="41">
        <f t="shared" si="2"/>
        <v>0</v>
      </c>
      <c r="O29" s="41">
        <f t="shared" si="2"/>
        <v>0</v>
      </c>
      <c r="P29" s="41">
        <f t="shared" si="2"/>
        <v>0</v>
      </c>
      <c r="Q29" s="41">
        <f t="shared" si="2"/>
        <v>0</v>
      </c>
      <c r="R29" s="41">
        <f t="shared" si="2"/>
        <v>0</v>
      </c>
      <c r="S29" s="41">
        <f t="shared" si="2"/>
        <v>0</v>
      </c>
      <c r="T29" s="41">
        <f>T3-T28</f>
        <v>0</v>
      </c>
      <c r="U29" s="41">
        <f>U3-U28</f>
        <v>0</v>
      </c>
      <c r="V29" s="41">
        <f>SUM(C29:U29)</f>
        <v>0</v>
      </c>
    </row>
  </sheetData>
  <mergeCells count="1">
    <mergeCell ref="B2:B3"/>
  </mergeCells>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20245-021C-45C7-911E-1E1C428401A4}">
  <dimension ref="A1:V29"/>
  <sheetViews>
    <sheetView workbookViewId="0">
      <selection activeCell="C1" sqref="C1:C1048576"/>
    </sheetView>
  </sheetViews>
  <sheetFormatPr defaultColWidth="9.6328125" defaultRowHeight="13"/>
  <cols>
    <col min="1" max="2" width="6.453125" customWidth="1"/>
    <col min="3" max="22" width="7.1796875" customWidth="1"/>
  </cols>
  <sheetData>
    <row r="1" spans="1:22">
      <c r="A1" t="s">
        <v>263</v>
      </c>
    </row>
    <row r="2" spans="1:22" ht="14" customHeight="1">
      <c r="A2" s="41"/>
      <c r="B2" s="241" t="s">
        <v>389</v>
      </c>
      <c r="C2" s="98" t="s">
        <v>177</v>
      </c>
      <c r="D2" s="107" t="s">
        <v>110</v>
      </c>
      <c r="E2" s="107" t="s">
        <v>168</v>
      </c>
      <c r="F2" s="107" t="s">
        <v>112</v>
      </c>
      <c r="G2" s="107" t="s">
        <v>105</v>
      </c>
      <c r="H2" s="107" t="s">
        <v>170</v>
      </c>
      <c r="I2" s="107" t="s">
        <v>113</v>
      </c>
      <c r="J2" s="107" t="s">
        <v>108</v>
      </c>
      <c r="K2" s="107" t="s">
        <v>117</v>
      </c>
      <c r="L2" s="107" t="s">
        <v>106</v>
      </c>
      <c r="M2" s="107" t="s">
        <v>114</v>
      </c>
      <c r="N2" s="107" t="s">
        <v>107</v>
      </c>
      <c r="O2" s="107" t="s">
        <v>115</v>
      </c>
      <c r="P2" s="107" t="s">
        <v>174</v>
      </c>
      <c r="Q2" s="107" t="s">
        <v>120</v>
      </c>
      <c r="R2" s="107" t="s">
        <v>111</v>
      </c>
      <c r="S2" s="107" t="s">
        <v>260</v>
      </c>
      <c r="T2" s="107" t="s">
        <v>176</v>
      </c>
      <c r="U2" s="107" t="s">
        <v>121</v>
      </c>
      <c r="V2" s="100"/>
    </row>
    <row r="3" spans="1:22">
      <c r="A3" s="41"/>
      <c r="B3" s="242"/>
      <c r="C3" s="100">
        <v>2</v>
      </c>
      <c r="D3" s="100">
        <v>9</v>
      </c>
      <c r="E3" s="100">
        <v>3</v>
      </c>
      <c r="F3" s="100">
        <v>10</v>
      </c>
      <c r="G3" s="100">
        <v>7</v>
      </c>
      <c r="H3" s="100">
        <v>10</v>
      </c>
      <c r="I3" s="100">
        <v>11</v>
      </c>
      <c r="J3" s="100">
        <v>20</v>
      </c>
      <c r="K3" s="100">
        <v>14</v>
      </c>
      <c r="L3" s="100">
        <v>27</v>
      </c>
      <c r="M3" s="100">
        <v>22</v>
      </c>
      <c r="N3" s="100">
        <v>29</v>
      </c>
      <c r="O3" s="100">
        <v>9</v>
      </c>
      <c r="P3" s="100">
        <v>6</v>
      </c>
      <c r="Q3" s="100">
        <v>9</v>
      </c>
      <c r="R3" s="100">
        <v>12</v>
      </c>
      <c r="S3" s="100">
        <v>21</v>
      </c>
      <c r="T3" s="100">
        <v>12</v>
      </c>
      <c r="U3" s="100">
        <v>12</v>
      </c>
      <c r="V3" s="106">
        <f>SUM(C3:U3)/24</f>
        <v>10.208333333333334</v>
      </c>
    </row>
    <row r="4" spans="1:22">
      <c r="A4" s="42" t="s">
        <v>182</v>
      </c>
      <c r="B4" s="41" t="s">
        <v>351</v>
      </c>
      <c r="C4" s="41"/>
      <c r="D4" s="41"/>
      <c r="E4" s="41"/>
      <c r="F4" s="41"/>
      <c r="G4" s="41"/>
      <c r="H4" s="41"/>
      <c r="I4" s="41">
        <v>3</v>
      </c>
      <c r="J4" s="41">
        <v>2</v>
      </c>
      <c r="K4" s="41"/>
      <c r="L4" s="41"/>
      <c r="M4" s="41"/>
      <c r="N4" s="41">
        <v>3</v>
      </c>
      <c r="O4" s="41">
        <v>2</v>
      </c>
      <c r="P4" s="41"/>
      <c r="Q4" s="41"/>
      <c r="R4" s="41"/>
      <c r="S4" s="41"/>
      <c r="T4" s="41"/>
      <c r="U4" s="42"/>
      <c r="V4" s="41">
        <f>SUM(C4:U4)</f>
        <v>10</v>
      </c>
    </row>
    <row r="5" spans="1:22">
      <c r="A5" s="42" t="s">
        <v>185</v>
      </c>
      <c r="B5" s="41" t="s">
        <v>121</v>
      </c>
      <c r="C5" s="41"/>
      <c r="D5" s="41"/>
      <c r="E5" s="41"/>
      <c r="F5" s="41"/>
      <c r="G5" s="41"/>
      <c r="H5" s="41"/>
      <c r="I5" s="41">
        <v>3</v>
      </c>
      <c r="J5" s="41">
        <v>2</v>
      </c>
      <c r="K5" s="41"/>
      <c r="L5" s="41"/>
      <c r="M5" s="41"/>
      <c r="N5" s="41"/>
      <c r="O5" s="41"/>
      <c r="P5" s="41"/>
      <c r="Q5" s="41"/>
      <c r="R5" s="41"/>
      <c r="S5" s="41"/>
      <c r="T5" s="41">
        <v>2</v>
      </c>
      <c r="U5" s="42">
        <v>3</v>
      </c>
      <c r="V5" s="41">
        <f t="shared" ref="V5:V28" si="0">SUM(C5:U5)</f>
        <v>10</v>
      </c>
    </row>
    <row r="6" spans="1:22">
      <c r="A6" s="42" t="s">
        <v>188</v>
      </c>
      <c r="B6" s="41" t="s">
        <v>117</v>
      </c>
      <c r="C6" s="41"/>
      <c r="D6" s="41"/>
      <c r="E6" s="41"/>
      <c r="F6" s="41"/>
      <c r="G6" s="41"/>
      <c r="H6" s="41"/>
      <c r="I6" s="41">
        <v>3</v>
      </c>
      <c r="J6" s="41"/>
      <c r="K6" s="41">
        <v>2</v>
      </c>
      <c r="L6" s="41"/>
      <c r="M6" s="41"/>
      <c r="N6" s="41">
        <v>2</v>
      </c>
      <c r="O6" s="41"/>
      <c r="P6" s="41"/>
      <c r="Q6" s="41"/>
      <c r="R6" s="41"/>
      <c r="S6" s="41"/>
      <c r="T6" s="41"/>
      <c r="U6" s="42">
        <v>3</v>
      </c>
      <c r="V6" s="41">
        <f t="shared" si="0"/>
        <v>10</v>
      </c>
    </row>
    <row r="7" spans="1:22">
      <c r="A7" s="42" t="s">
        <v>191</v>
      </c>
      <c r="B7" s="41" t="s">
        <v>117</v>
      </c>
      <c r="C7" s="41"/>
      <c r="D7" s="41"/>
      <c r="E7" s="41"/>
      <c r="F7" s="41"/>
      <c r="G7" s="41"/>
      <c r="H7" s="41">
        <v>2</v>
      </c>
      <c r="I7" s="41">
        <v>2</v>
      </c>
      <c r="J7" s="41"/>
      <c r="K7" s="41">
        <v>2</v>
      </c>
      <c r="L7" s="41"/>
      <c r="M7" s="41"/>
      <c r="N7" s="41"/>
      <c r="O7" s="41">
        <v>2</v>
      </c>
      <c r="P7" s="41"/>
      <c r="Q7" s="41"/>
      <c r="R7" s="41"/>
      <c r="S7" s="41"/>
      <c r="T7" s="41"/>
      <c r="U7" s="42">
        <v>2</v>
      </c>
      <c r="V7" s="41">
        <f t="shared" si="0"/>
        <v>10</v>
      </c>
    </row>
    <row r="8" spans="1:22">
      <c r="A8" s="42" t="s">
        <v>239</v>
      </c>
      <c r="B8" s="41" t="s">
        <v>170</v>
      </c>
      <c r="C8" s="41"/>
      <c r="D8" s="41"/>
      <c r="E8" s="41"/>
      <c r="F8" s="41"/>
      <c r="G8" s="41"/>
      <c r="H8" s="41">
        <v>2</v>
      </c>
      <c r="I8" s="41"/>
      <c r="J8" s="41"/>
      <c r="K8" s="41">
        <v>3</v>
      </c>
      <c r="L8" s="41"/>
      <c r="M8" s="41"/>
      <c r="N8" s="41"/>
      <c r="O8" s="41"/>
      <c r="P8" s="41"/>
      <c r="Q8" s="41">
        <v>2</v>
      </c>
      <c r="R8" s="41"/>
      <c r="S8" s="41">
        <v>2</v>
      </c>
      <c r="T8" s="41"/>
      <c r="U8" s="42">
        <v>2</v>
      </c>
      <c r="V8" s="41">
        <f t="shared" si="0"/>
        <v>11</v>
      </c>
    </row>
    <row r="9" spans="1:22">
      <c r="A9" s="42" t="s">
        <v>240</v>
      </c>
      <c r="B9" s="41" t="s">
        <v>170</v>
      </c>
      <c r="C9" s="41"/>
      <c r="D9" s="41"/>
      <c r="E9" s="41"/>
      <c r="F9" s="41"/>
      <c r="G9" s="41"/>
      <c r="H9" s="41">
        <v>3</v>
      </c>
      <c r="I9" s="41"/>
      <c r="J9" s="41"/>
      <c r="K9" s="41">
        <v>3</v>
      </c>
      <c r="L9" s="41"/>
      <c r="M9" s="41"/>
      <c r="N9" s="41"/>
      <c r="O9" s="41"/>
      <c r="P9" s="41"/>
      <c r="Q9" s="41"/>
      <c r="R9" s="41"/>
      <c r="S9" s="41">
        <v>2</v>
      </c>
      <c r="T9" s="41"/>
      <c r="U9" s="42">
        <v>2</v>
      </c>
      <c r="V9" s="41">
        <f t="shared" si="0"/>
        <v>10</v>
      </c>
    </row>
    <row r="10" spans="1:22">
      <c r="A10" s="42" t="s">
        <v>241</v>
      </c>
      <c r="B10" s="41" t="s">
        <v>114</v>
      </c>
      <c r="C10" s="41"/>
      <c r="D10" s="41"/>
      <c r="E10" s="41"/>
      <c r="F10" s="41"/>
      <c r="G10" s="41"/>
      <c r="H10" s="41">
        <v>3</v>
      </c>
      <c r="I10" s="41"/>
      <c r="J10" s="41"/>
      <c r="K10" s="41">
        <v>2</v>
      </c>
      <c r="L10" s="41"/>
      <c r="M10" s="41">
        <v>3</v>
      </c>
      <c r="N10" s="41"/>
      <c r="O10" s="41"/>
      <c r="P10" s="41"/>
      <c r="Q10" s="41"/>
      <c r="R10" s="41"/>
      <c r="S10" s="41">
        <v>3</v>
      </c>
      <c r="T10" s="41"/>
      <c r="U10" s="42"/>
      <c r="V10" s="41">
        <f t="shared" si="0"/>
        <v>11</v>
      </c>
    </row>
    <row r="11" spans="1:22">
      <c r="A11" s="42" t="s">
        <v>242</v>
      </c>
      <c r="B11" s="41" t="s">
        <v>114</v>
      </c>
      <c r="C11" s="41"/>
      <c r="D11" s="41"/>
      <c r="E11" s="41"/>
      <c r="F11" s="41"/>
      <c r="G11" s="41"/>
      <c r="H11" s="41"/>
      <c r="I11" s="41"/>
      <c r="J11" s="41"/>
      <c r="K11" s="41">
        <v>2</v>
      </c>
      <c r="L11" s="41">
        <v>3</v>
      </c>
      <c r="M11" s="41">
        <v>2</v>
      </c>
      <c r="N11" s="41">
        <v>2</v>
      </c>
      <c r="O11" s="41"/>
      <c r="P11" s="41"/>
      <c r="Q11" s="41"/>
      <c r="R11" s="41"/>
      <c r="S11" s="41"/>
      <c r="T11" s="41">
        <v>2</v>
      </c>
      <c r="U11" s="42"/>
      <c r="V11" s="41">
        <f t="shared" si="0"/>
        <v>11</v>
      </c>
    </row>
    <row r="12" spans="1:22">
      <c r="A12" s="42" t="s">
        <v>243</v>
      </c>
      <c r="B12" s="41" t="s">
        <v>116</v>
      </c>
      <c r="C12" s="41"/>
      <c r="D12" s="41"/>
      <c r="E12" s="41"/>
      <c r="F12" s="41"/>
      <c r="G12" s="41"/>
      <c r="H12" s="41"/>
      <c r="I12" s="41"/>
      <c r="J12" s="41"/>
      <c r="K12" s="41"/>
      <c r="L12" s="41"/>
      <c r="M12" s="41">
        <v>2</v>
      </c>
      <c r="N12" s="41">
        <v>2</v>
      </c>
      <c r="O12" s="41"/>
      <c r="P12" s="41"/>
      <c r="Q12" s="41"/>
      <c r="R12" s="41"/>
      <c r="S12" s="41">
        <v>3</v>
      </c>
      <c r="T12" s="41">
        <v>3</v>
      </c>
      <c r="U12" s="42"/>
      <c r="V12" s="41">
        <f t="shared" si="0"/>
        <v>10</v>
      </c>
    </row>
    <row r="13" spans="1:22">
      <c r="A13" s="42" t="s">
        <v>244</v>
      </c>
      <c r="B13" s="41" t="s">
        <v>106</v>
      </c>
      <c r="C13" s="41"/>
      <c r="D13" s="41"/>
      <c r="E13" s="41">
        <v>3</v>
      </c>
      <c r="F13" s="41"/>
      <c r="G13" s="41"/>
      <c r="H13" s="41"/>
      <c r="I13" s="41"/>
      <c r="J13" s="41"/>
      <c r="K13" s="41"/>
      <c r="L13" s="41">
        <v>3</v>
      </c>
      <c r="M13" s="41"/>
      <c r="N13" s="41"/>
      <c r="O13" s="41"/>
      <c r="P13" s="41">
        <v>2</v>
      </c>
      <c r="Q13" s="41"/>
      <c r="R13" s="41"/>
      <c r="S13" s="41">
        <v>3</v>
      </c>
      <c r="T13" s="41"/>
      <c r="U13" s="42"/>
      <c r="V13" s="41">
        <f t="shared" si="0"/>
        <v>11</v>
      </c>
    </row>
    <row r="14" spans="1:22">
      <c r="A14" s="42" t="s">
        <v>245</v>
      </c>
      <c r="B14" s="41" t="s">
        <v>106</v>
      </c>
      <c r="C14" s="41"/>
      <c r="D14" s="41"/>
      <c r="E14" s="41"/>
      <c r="F14" s="41"/>
      <c r="G14" s="41"/>
      <c r="H14" s="41"/>
      <c r="I14" s="41"/>
      <c r="J14" s="41"/>
      <c r="K14" s="41"/>
      <c r="L14" s="41">
        <v>2</v>
      </c>
      <c r="M14" s="41"/>
      <c r="N14" s="41">
        <v>3</v>
      </c>
      <c r="O14" s="41"/>
      <c r="P14" s="41"/>
      <c r="Q14" s="41"/>
      <c r="R14" s="41"/>
      <c r="S14" s="41">
        <v>2</v>
      </c>
      <c r="T14" s="41">
        <v>3</v>
      </c>
      <c r="U14" s="42"/>
      <c r="V14" s="41">
        <f t="shared" si="0"/>
        <v>10</v>
      </c>
    </row>
    <row r="15" spans="1:22">
      <c r="A15" s="42" t="s">
        <v>246</v>
      </c>
      <c r="B15" s="41" t="s">
        <v>106</v>
      </c>
      <c r="C15" s="41"/>
      <c r="D15" s="41">
        <v>3</v>
      </c>
      <c r="E15" s="41"/>
      <c r="F15" s="41"/>
      <c r="G15" s="41"/>
      <c r="H15" s="41"/>
      <c r="I15" s="41"/>
      <c r="J15" s="41"/>
      <c r="K15" s="41"/>
      <c r="L15" s="41">
        <v>2</v>
      </c>
      <c r="M15" s="41"/>
      <c r="N15" s="41">
        <v>2</v>
      </c>
      <c r="O15" s="41"/>
      <c r="P15" s="41"/>
      <c r="Q15" s="41"/>
      <c r="R15" s="41"/>
      <c r="S15" s="41">
        <v>3</v>
      </c>
      <c r="T15" s="41"/>
      <c r="U15" s="42"/>
      <c r="V15" s="41">
        <f t="shared" si="0"/>
        <v>10</v>
      </c>
    </row>
    <row r="16" spans="1:22">
      <c r="A16" s="42" t="s">
        <v>247</v>
      </c>
      <c r="B16" s="41" t="s">
        <v>106</v>
      </c>
      <c r="C16" s="41"/>
      <c r="D16" s="41">
        <v>3</v>
      </c>
      <c r="E16" s="41"/>
      <c r="F16" s="41"/>
      <c r="G16" s="41"/>
      <c r="H16" s="41"/>
      <c r="I16" s="41"/>
      <c r="J16" s="41"/>
      <c r="K16" s="41"/>
      <c r="L16" s="41">
        <v>3</v>
      </c>
      <c r="M16" s="41"/>
      <c r="N16" s="41">
        <v>2</v>
      </c>
      <c r="O16" s="41"/>
      <c r="P16" s="41"/>
      <c r="Q16" s="41">
        <v>3</v>
      </c>
      <c r="R16" s="41"/>
      <c r="S16" s="41"/>
      <c r="T16" s="41"/>
      <c r="U16" s="42"/>
      <c r="V16" s="41">
        <f t="shared" si="0"/>
        <v>11</v>
      </c>
    </row>
    <row r="17" spans="1:22">
      <c r="A17" s="42" t="s">
        <v>248</v>
      </c>
      <c r="B17" s="41" t="s">
        <v>107</v>
      </c>
      <c r="C17" s="41"/>
      <c r="D17" s="41"/>
      <c r="E17" s="41"/>
      <c r="F17" s="41"/>
      <c r="G17" s="41"/>
      <c r="H17" s="41"/>
      <c r="I17" s="41"/>
      <c r="J17" s="41"/>
      <c r="K17" s="41"/>
      <c r="L17" s="41">
        <v>2</v>
      </c>
      <c r="M17" s="41"/>
      <c r="N17" s="41">
        <v>3</v>
      </c>
      <c r="O17" s="41"/>
      <c r="P17" s="41"/>
      <c r="Q17" s="41">
        <v>2</v>
      </c>
      <c r="R17" s="41"/>
      <c r="S17" s="41">
        <v>3</v>
      </c>
      <c r="T17" s="41"/>
      <c r="U17" s="42"/>
      <c r="V17" s="41">
        <f t="shared" si="0"/>
        <v>10</v>
      </c>
    </row>
    <row r="18" spans="1:22">
      <c r="A18" s="42" t="s">
        <v>249</v>
      </c>
      <c r="B18" s="41" t="s">
        <v>107</v>
      </c>
      <c r="C18" s="41"/>
      <c r="D18" s="41"/>
      <c r="E18" s="41"/>
      <c r="F18" s="41"/>
      <c r="G18" s="41"/>
      <c r="H18" s="41"/>
      <c r="I18" s="41"/>
      <c r="J18" s="41"/>
      <c r="K18" s="41"/>
      <c r="L18" s="41">
        <v>3</v>
      </c>
      <c r="M18" s="41"/>
      <c r="N18" s="41">
        <v>2</v>
      </c>
      <c r="O18" s="41"/>
      <c r="P18" s="41"/>
      <c r="Q18" s="41">
        <v>2</v>
      </c>
      <c r="R18" s="41">
        <v>3</v>
      </c>
      <c r="S18" s="41"/>
      <c r="T18" s="41"/>
      <c r="U18" s="42"/>
      <c r="V18" s="41">
        <f t="shared" si="0"/>
        <v>10</v>
      </c>
    </row>
    <row r="19" spans="1:22">
      <c r="A19" s="42" t="s">
        <v>250</v>
      </c>
      <c r="B19" s="41" t="s">
        <v>107</v>
      </c>
      <c r="C19" s="41"/>
      <c r="D19" s="41">
        <v>3</v>
      </c>
      <c r="E19" s="41"/>
      <c r="F19" s="41"/>
      <c r="G19" s="41">
        <v>2</v>
      </c>
      <c r="H19" s="41"/>
      <c r="I19" s="41"/>
      <c r="J19" s="41"/>
      <c r="K19" s="41"/>
      <c r="L19" s="41">
        <v>2</v>
      </c>
      <c r="M19" s="41"/>
      <c r="N19" s="41">
        <v>2</v>
      </c>
      <c r="O19" s="41">
        <v>2</v>
      </c>
      <c r="P19" s="41"/>
      <c r="Q19" s="41"/>
      <c r="R19" s="41"/>
      <c r="S19" s="41"/>
      <c r="T19" s="41"/>
      <c r="U19" s="42"/>
      <c r="V19" s="41">
        <f t="shared" si="0"/>
        <v>11</v>
      </c>
    </row>
    <row r="20" spans="1:22">
      <c r="A20" s="42" t="s">
        <v>251</v>
      </c>
      <c r="B20" s="41" t="s">
        <v>115</v>
      </c>
      <c r="C20" s="41"/>
      <c r="D20" s="41"/>
      <c r="E20" s="41"/>
      <c r="F20" s="41"/>
      <c r="G20" s="41"/>
      <c r="H20" s="41"/>
      <c r="I20" s="41"/>
      <c r="J20" s="41"/>
      <c r="K20" s="41"/>
      <c r="L20" s="41">
        <v>2</v>
      </c>
      <c r="M20" s="41"/>
      <c r="N20" s="41">
        <v>2</v>
      </c>
      <c r="O20" s="41">
        <v>3</v>
      </c>
      <c r="P20" s="41"/>
      <c r="Q20" s="41"/>
      <c r="R20" s="41">
        <v>3</v>
      </c>
      <c r="S20" s="41"/>
      <c r="T20" s="41"/>
      <c r="U20" s="42"/>
      <c r="V20" s="41">
        <f t="shared" si="0"/>
        <v>10</v>
      </c>
    </row>
    <row r="21" spans="1:22">
      <c r="A21" s="42" t="s">
        <v>252</v>
      </c>
      <c r="B21" s="41" t="s">
        <v>115</v>
      </c>
      <c r="C21" s="41"/>
      <c r="D21" s="41"/>
      <c r="E21" s="41"/>
      <c r="F21" s="41"/>
      <c r="G21" s="41"/>
      <c r="H21" s="41"/>
      <c r="I21" s="41"/>
      <c r="J21" s="41"/>
      <c r="K21" s="41"/>
      <c r="L21" s="41">
        <v>3</v>
      </c>
      <c r="M21" s="41">
        <v>3</v>
      </c>
      <c r="N21" s="41"/>
      <c r="O21" s="41">
        <v>2</v>
      </c>
      <c r="P21" s="41"/>
      <c r="Q21" s="41"/>
      <c r="R21" s="41">
        <v>3</v>
      </c>
      <c r="S21" s="41"/>
      <c r="T21" s="41"/>
      <c r="U21" s="42"/>
      <c r="V21" s="41">
        <f t="shared" si="0"/>
        <v>11</v>
      </c>
    </row>
    <row r="22" spans="1:22">
      <c r="A22" s="42" t="s">
        <v>253</v>
      </c>
      <c r="B22" s="41" t="s">
        <v>111</v>
      </c>
      <c r="C22" s="41">
        <v>2</v>
      </c>
      <c r="D22" s="41"/>
      <c r="E22" s="41"/>
      <c r="F22" s="41"/>
      <c r="G22" s="41"/>
      <c r="H22" s="41"/>
      <c r="I22" s="41"/>
      <c r="J22" s="41">
        <v>2</v>
      </c>
      <c r="K22" s="41"/>
      <c r="L22" s="41">
        <v>2</v>
      </c>
      <c r="M22" s="41"/>
      <c r="N22" s="41">
        <v>2</v>
      </c>
      <c r="O22" s="41"/>
      <c r="P22" s="41"/>
      <c r="Q22" s="41"/>
      <c r="R22" s="41">
        <v>3</v>
      </c>
      <c r="S22" s="41"/>
      <c r="T22" s="41"/>
      <c r="U22" s="42"/>
      <c r="V22" s="41">
        <f t="shared" si="0"/>
        <v>11</v>
      </c>
    </row>
    <row r="23" spans="1:22">
      <c r="A23" s="42" t="s">
        <v>254</v>
      </c>
      <c r="B23" s="41" t="s">
        <v>360</v>
      </c>
      <c r="C23" s="41"/>
      <c r="D23" s="41"/>
      <c r="E23" s="41"/>
      <c r="F23" s="41"/>
      <c r="G23" s="41"/>
      <c r="H23" s="41"/>
      <c r="I23" s="41"/>
      <c r="J23" s="41">
        <v>2</v>
      </c>
      <c r="K23" s="41"/>
      <c r="L23" s="41"/>
      <c r="M23" s="41">
        <v>2</v>
      </c>
      <c r="N23" s="41">
        <v>2</v>
      </c>
      <c r="O23" s="41">
        <v>2</v>
      </c>
      <c r="P23" s="41"/>
      <c r="Q23" s="41"/>
      <c r="R23" s="41"/>
      <c r="S23" s="41"/>
      <c r="T23" s="41">
        <v>2</v>
      </c>
      <c r="U23" s="42"/>
      <c r="V23" s="41">
        <f t="shared" si="0"/>
        <v>10</v>
      </c>
    </row>
    <row r="24" spans="1:22">
      <c r="A24" s="42" t="s">
        <v>255</v>
      </c>
      <c r="B24" s="41" t="s">
        <v>342</v>
      </c>
      <c r="C24" s="41"/>
      <c r="D24" s="41"/>
      <c r="E24" s="41"/>
      <c r="F24" s="41">
        <v>3</v>
      </c>
      <c r="G24" s="41"/>
      <c r="H24" s="41"/>
      <c r="I24" s="41"/>
      <c r="J24" s="41">
        <v>3</v>
      </c>
      <c r="K24" s="41"/>
      <c r="L24" s="41"/>
      <c r="M24" s="41">
        <v>2</v>
      </c>
      <c r="N24" s="41"/>
      <c r="O24" s="41"/>
      <c r="P24" s="41">
        <v>2</v>
      </c>
      <c r="Q24" s="41"/>
      <c r="R24" s="41"/>
      <c r="S24" s="41"/>
      <c r="T24" s="41"/>
      <c r="U24" s="42"/>
      <c r="V24" s="41">
        <f t="shared" si="0"/>
        <v>10</v>
      </c>
    </row>
    <row r="25" spans="1:22">
      <c r="A25" s="42" t="s">
        <v>256</v>
      </c>
      <c r="B25" s="41" t="s">
        <v>108</v>
      </c>
      <c r="C25" s="41"/>
      <c r="D25" s="41"/>
      <c r="E25" s="41"/>
      <c r="F25" s="41">
        <v>3</v>
      </c>
      <c r="G25" s="41"/>
      <c r="H25" s="41"/>
      <c r="I25" s="41"/>
      <c r="J25" s="41">
        <v>3</v>
      </c>
      <c r="K25" s="41"/>
      <c r="L25" s="41"/>
      <c r="M25" s="41">
        <v>2</v>
      </c>
      <c r="N25" s="41"/>
      <c r="O25" s="41"/>
      <c r="P25" s="41">
        <v>2</v>
      </c>
      <c r="Q25" s="41"/>
      <c r="R25" s="41"/>
      <c r="S25" s="41"/>
      <c r="T25" s="41"/>
      <c r="U25" s="42"/>
      <c r="V25" s="41">
        <f t="shared" si="0"/>
        <v>10</v>
      </c>
    </row>
    <row r="26" spans="1:22">
      <c r="A26" s="42" t="s">
        <v>257</v>
      </c>
      <c r="B26" s="41" t="s">
        <v>108</v>
      </c>
      <c r="C26" s="41"/>
      <c r="D26" s="41"/>
      <c r="E26" s="41"/>
      <c r="F26" s="41">
        <v>2</v>
      </c>
      <c r="G26" s="41">
        <v>2</v>
      </c>
      <c r="H26" s="41"/>
      <c r="I26" s="41"/>
      <c r="J26" s="41">
        <v>3</v>
      </c>
      <c r="K26" s="41"/>
      <c r="L26" s="41"/>
      <c r="M26" s="41">
        <v>3</v>
      </c>
      <c r="N26" s="41"/>
      <c r="O26" s="41"/>
      <c r="P26" s="41"/>
      <c r="Q26" s="41"/>
      <c r="R26" s="41"/>
      <c r="S26" s="41"/>
      <c r="T26" s="41"/>
      <c r="U26" s="42"/>
      <c r="V26" s="41">
        <f t="shared" si="0"/>
        <v>10</v>
      </c>
    </row>
    <row r="27" spans="1:22">
      <c r="A27" s="42" t="s">
        <v>258</v>
      </c>
      <c r="B27" s="41" t="s">
        <v>112</v>
      </c>
      <c r="C27" s="41"/>
      <c r="D27" s="41"/>
      <c r="E27" s="41"/>
      <c r="F27" s="41">
        <v>2</v>
      </c>
      <c r="G27" s="41">
        <v>3</v>
      </c>
      <c r="H27" s="41"/>
      <c r="I27" s="41"/>
      <c r="J27" s="41">
        <v>3</v>
      </c>
      <c r="K27" s="41"/>
      <c r="L27" s="41"/>
      <c r="M27" s="41">
        <v>3</v>
      </c>
      <c r="N27" s="41"/>
      <c r="O27" s="41"/>
      <c r="P27" s="41"/>
      <c r="Q27" s="41"/>
      <c r="R27" s="41"/>
      <c r="S27" s="41"/>
      <c r="T27" s="41"/>
      <c r="U27" s="42"/>
      <c r="V27" s="41">
        <f t="shared" si="0"/>
        <v>11</v>
      </c>
    </row>
    <row r="28" spans="1:22">
      <c r="A28" s="41"/>
      <c r="B28" s="41"/>
      <c r="C28" s="41">
        <f>SUM(C4:C27)</f>
        <v>2</v>
      </c>
      <c r="D28" s="41">
        <f t="shared" ref="D28:Q28" si="1">SUM(D4:D27)</f>
        <v>9</v>
      </c>
      <c r="E28" s="41">
        <f t="shared" si="1"/>
        <v>3</v>
      </c>
      <c r="F28" s="41">
        <f t="shared" si="1"/>
        <v>10</v>
      </c>
      <c r="G28" s="41">
        <f>SUM(G4:G27)</f>
        <v>7</v>
      </c>
      <c r="H28" s="41">
        <f>SUM(H4:H27)</f>
        <v>10</v>
      </c>
      <c r="I28" s="41">
        <f t="shared" si="1"/>
        <v>11</v>
      </c>
      <c r="J28" s="41">
        <f t="shared" si="1"/>
        <v>20</v>
      </c>
      <c r="K28" s="41">
        <f>SUM(K4:K27)</f>
        <v>14</v>
      </c>
      <c r="L28" s="41">
        <f t="shared" si="1"/>
        <v>27</v>
      </c>
      <c r="M28" s="41">
        <f t="shared" si="1"/>
        <v>22</v>
      </c>
      <c r="N28" s="41">
        <f t="shared" si="1"/>
        <v>29</v>
      </c>
      <c r="O28" s="41">
        <f>SUM(O8:O27)</f>
        <v>9</v>
      </c>
      <c r="P28" s="41">
        <f t="shared" si="1"/>
        <v>6</v>
      </c>
      <c r="Q28" s="41">
        <f t="shared" si="1"/>
        <v>9</v>
      </c>
      <c r="R28" s="41">
        <f>SUM(R4:R27)</f>
        <v>12</v>
      </c>
      <c r="S28" s="41">
        <f>SUM(S4:S21)</f>
        <v>21</v>
      </c>
      <c r="T28" s="41">
        <f>SUM(T4:T27)</f>
        <v>12</v>
      </c>
      <c r="U28" s="41">
        <f>SUM(U4:U27)</f>
        <v>12</v>
      </c>
      <c r="V28" s="41">
        <f t="shared" si="0"/>
        <v>245</v>
      </c>
    </row>
    <row r="29" spans="1:22">
      <c r="A29" s="41"/>
      <c r="B29" s="41"/>
      <c r="C29" s="41">
        <f t="shared" ref="C29:S29" si="2">C3-C28</f>
        <v>0</v>
      </c>
      <c r="D29" s="41">
        <f t="shared" si="2"/>
        <v>0</v>
      </c>
      <c r="E29" s="41">
        <f t="shared" si="2"/>
        <v>0</v>
      </c>
      <c r="F29" s="41">
        <f t="shared" si="2"/>
        <v>0</v>
      </c>
      <c r="G29" s="41">
        <f t="shared" si="2"/>
        <v>0</v>
      </c>
      <c r="H29" s="41">
        <f t="shared" si="2"/>
        <v>0</v>
      </c>
      <c r="I29" s="41">
        <f t="shared" si="2"/>
        <v>0</v>
      </c>
      <c r="J29" s="41">
        <f t="shared" si="2"/>
        <v>0</v>
      </c>
      <c r="K29" s="41">
        <f t="shared" si="2"/>
        <v>0</v>
      </c>
      <c r="L29" s="41">
        <f t="shared" si="2"/>
        <v>0</v>
      </c>
      <c r="M29" s="41">
        <f t="shared" si="2"/>
        <v>0</v>
      </c>
      <c r="N29" s="41">
        <f t="shared" si="2"/>
        <v>0</v>
      </c>
      <c r="O29" s="41">
        <f t="shared" si="2"/>
        <v>0</v>
      </c>
      <c r="P29" s="41">
        <f t="shared" si="2"/>
        <v>0</v>
      </c>
      <c r="Q29" s="41">
        <f t="shared" si="2"/>
        <v>0</v>
      </c>
      <c r="R29" s="41">
        <f t="shared" si="2"/>
        <v>0</v>
      </c>
      <c r="S29" s="41">
        <f t="shared" si="2"/>
        <v>0</v>
      </c>
      <c r="T29" s="41">
        <f>T3-T28</f>
        <v>0</v>
      </c>
      <c r="U29" s="41">
        <f>U3-U28</f>
        <v>0</v>
      </c>
      <c r="V29" s="41">
        <f>SUM(C29:U29)</f>
        <v>0</v>
      </c>
    </row>
  </sheetData>
  <mergeCells count="1">
    <mergeCell ref="B2:B3"/>
  </mergeCells>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78D8D-715C-4006-9A9D-25F7F778A777}">
  <dimension ref="A1:AQ50"/>
  <sheetViews>
    <sheetView topLeftCell="A24" workbookViewId="0">
      <selection activeCell="AS26" sqref="AS26"/>
    </sheetView>
  </sheetViews>
  <sheetFormatPr defaultColWidth="9.81640625" defaultRowHeight="13"/>
  <cols>
    <col min="1" max="1" width="5.1796875" customWidth="1"/>
    <col min="2" max="2" width="10.81640625" customWidth="1"/>
    <col min="3" max="41" width="2.1796875" customWidth="1"/>
    <col min="42" max="42" width="3.453125" customWidth="1"/>
    <col min="43" max="43" width="11" customWidth="1"/>
  </cols>
  <sheetData>
    <row r="1" spans="1:43">
      <c r="A1" t="s">
        <v>205</v>
      </c>
    </row>
    <row r="2" spans="1:43">
      <c r="B2" t="s">
        <v>206</v>
      </c>
    </row>
    <row r="3" spans="1:43">
      <c r="B3" t="s">
        <v>207</v>
      </c>
    </row>
    <row r="4" spans="1:43">
      <c r="B4" t="s">
        <v>208</v>
      </c>
    </row>
    <row r="5" spans="1:43">
      <c r="B5" t="s">
        <v>382</v>
      </c>
    </row>
    <row r="6" spans="1:43">
      <c r="B6" t="s">
        <v>423</v>
      </c>
    </row>
    <row r="7" spans="1:43">
      <c r="B7" t="s">
        <v>381</v>
      </c>
    </row>
    <row r="8" spans="1:43">
      <c r="B8" t="s">
        <v>383</v>
      </c>
    </row>
    <row r="9" spans="1:43">
      <c r="B9" t="s">
        <v>362</v>
      </c>
    </row>
    <row r="10" spans="1:43" ht="13.5" thickBot="1">
      <c r="F10" s="205" t="s">
        <v>209</v>
      </c>
      <c r="G10" s="205"/>
      <c r="H10" s="205"/>
      <c r="I10" s="65"/>
      <c r="J10" s="205" t="s">
        <v>210</v>
      </c>
      <c r="K10" s="205"/>
      <c r="L10" s="205"/>
      <c r="M10" s="65"/>
      <c r="N10" s="205" t="s">
        <v>211</v>
      </c>
      <c r="O10" s="205"/>
      <c r="P10" s="205"/>
      <c r="Q10" s="65"/>
      <c r="R10" s="205" t="s">
        <v>212</v>
      </c>
      <c r="S10" s="205"/>
      <c r="T10" s="205"/>
      <c r="U10" s="65"/>
      <c r="V10" s="205" t="s">
        <v>213</v>
      </c>
      <c r="W10" s="205"/>
      <c r="Y10" s="205" t="s">
        <v>212</v>
      </c>
      <c r="Z10" s="205"/>
      <c r="AA10" s="205"/>
      <c r="AC10" s="205" t="s">
        <v>211</v>
      </c>
      <c r="AD10" s="205"/>
      <c r="AE10" s="205"/>
      <c r="AG10" s="205" t="s">
        <v>210</v>
      </c>
      <c r="AH10" s="205"/>
      <c r="AI10" s="205"/>
      <c r="AK10" s="205" t="s">
        <v>209</v>
      </c>
      <c r="AL10" s="205"/>
      <c r="AM10" s="205"/>
    </row>
    <row r="11" spans="1:43" ht="13.5" thickBot="1">
      <c r="B11" s="243" t="s">
        <v>310</v>
      </c>
      <c r="C11" s="134">
        <v>1</v>
      </c>
      <c r="D11" s="66"/>
      <c r="E11" s="66"/>
      <c r="F11" s="67"/>
      <c r="G11" s="68"/>
      <c r="H11" s="69"/>
      <c r="J11" s="70"/>
      <c r="K11" s="70"/>
      <c r="L11" s="71"/>
      <c r="N11" s="70"/>
      <c r="O11" s="70"/>
      <c r="P11" s="71"/>
      <c r="R11" s="70"/>
      <c r="S11" s="70"/>
      <c r="T11" s="71"/>
      <c r="Y11" s="72"/>
      <c r="Z11" s="70"/>
      <c r="AA11" s="70"/>
      <c r="AC11" s="72"/>
      <c r="AD11" s="70"/>
      <c r="AE11" s="70"/>
      <c r="AG11" s="72"/>
      <c r="AH11" s="70"/>
      <c r="AI11" s="70"/>
      <c r="AK11" s="72"/>
      <c r="AL11" s="68"/>
      <c r="AM11" s="67"/>
      <c r="AN11" s="66"/>
      <c r="AO11" s="66"/>
      <c r="AP11" s="134">
        <v>10</v>
      </c>
      <c r="AQ11" s="243" t="s">
        <v>309</v>
      </c>
    </row>
    <row r="12" spans="1:43" ht="14" thickTop="1" thickBot="1">
      <c r="B12" s="244"/>
      <c r="C12" s="134"/>
      <c r="D12" s="73"/>
      <c r="E12" s="73"/>
      <c r="F12" s="74"/>
      <c r="G12" s="75"/>
      <c r="H12" s="76"/>
      <c r="I12" s="73"/>
      <c r="J12" s="74"/>
      <c r="K12" s="77"/>
      <c r="L12" s="71"/>
      <c r="N12" s="70"/>
      <c r="O12" s="70"/>
      <c r="P12" s="71"/>
      <c r="R12" s="70"/>
      <c r="S12" s="70"/>
      <c r="T12" s="71"/>
      <c r="Y12" s="72"/>
      <c r="Z12" s="70"/>
      <c r="AA12" s="70"/>
      <c r="AC12" s="72"/>
      <c r="AD12" s="70"/>
      <c r="AE12" s="70"/>
      <c r="AG12" s="72"/>
      <c r="AH12" s="78"/>
      <c r="AI12" s="74"/>
      <c r="AJ12" s="73"/>
      <c r="AK12" s="79"/>
      <c r="AL12" s="75"/>
      <c r="AM12" s="74"/>
      <c r="AN12" s="73"/>
      <c r="AO12" s="73"/>
      <c r="AP12" s="134"/>
      <c r="AQ12" s="244"/>
    </row>
    <row r="13" spans="1:43" ht="14" thickTop="1" thickBot="1">
      <c r="F13" s="70"/>
      <c r="G13" s="70"/>
      <c r="H13" s="71"/>
      <c r="J13" s="70" t="s">
        <v>222</v>
      </c>
      <c r="K13" s="80"/>
      <c r="L13" s="76"/>
      <c r="M13" s="73"/>
      <c r="N13" s="74"/>
      <c r="O13" s="77"/>
      <c r="P13" s="71"/>
      <c r="R13" s="70"/>
      <c r="S13" s="70"/>
      <c r="T13" s="71"/>
      <c r="Y13" s="72"/>
      <c r="Z13" s="70"/>
      <c r="AA13" s="70"/>
      <c r="AC13" s="72"/>
      <c r="AD13" s="78"/>
      <c r="AE13" s="74"/>
      <c r="AF13" s="73"/>
      <c r="AG13" s="79"/>
      <c r="AH13" s="81"/>
      <c r="AI13" s="70" t="s">
        <v>223</v>
      </c>
      <c r="AK13" s="72"/>
      <c r="AL13" s="70"/>
      <c r="AM13" s="70"/>
    </row>
    <row r="14" spans="1:43" ht="13.5" thickBot="1">
      <c r="B14" s="243" t="s">
        <v>316</v>
      </c>
      <c r="C14" s="134">
        <v>2</v>
      </c>
      <c r="D14" s="66"/>
      <c r="E14" s="66"/>
      <c r="F14" s="67"/>
      <c r="G14" s="68"/>
      <c r="H14" s="69"/>
      <c r="I14" s="66"/>
      <c r="J14" s="67"/>
      <c r="K14" s="82"/>
      <c r="L14" s="71"/>
      <c r="N14" s="70"/>
      <c r="O14" s="80"/>
      <c r="P14" s="71"/>
      <c r="R14" s="70"/>
      <c r="S14" s="70"/>
      <c r="T14" s="71"/>
      <c r="Y14" s="72"/>
      <c r="Z14" s="70"/>
      <c r="AA14" s="70"/>
      <c r="AC14" s="72"/>
      <c r="AD14" s="81"/>
      <c r="AE14" s="70"/>
      <c r="AG14" s="72"/>
      <c r="AH14" s="83"/>
      <c r="AI14" s="67"/>
      <c r="AJ14" s="66"/>
      <c r="AK14" s="84"/>
      <c r="AL14" s="68"/>
      <c r="AM14" s="67"/>
      <c r="AN14" s="66"/>
      <c r="AO14" s="66"/>
      <c r="AP14" s="134">
        <v>11</v>
      </c>
      <c r="AQ14" s="243" t="s">
        <v>315</v>
      </c>
    </row>
    <row r="15" spans="1:43" ht="14" thickTop="1" thickBot="1">
      <c r="B15" s="244"/>
      <c r="C15" s="134"/>
      <c r="D15" s="73"/>
      <c r="E15" s="73"/>
      <c r="F15" s="74"/>
      <c r="G15" s="75"/>
      <c r="H15" s="71"/>
      <c r="J15" s="70"/>
      <c r="K15" s="70"/>
      <c r="L15" s="71"/>
      <c r="N15" s="70"/>
      <c r="O15" s="80"/>
      <c r="P15" s="71"/>
      <c r="R15" s="70"/>
      <c r="S15" s="70"/>
      <c r="T15" s="71"/>
      <c r="Y15" s="72"/>
      <c r="Z15" s="70"/>
      <c r="AA15" s="70"/>
      <c r="AC15" s="72"/>
      <c r="AD15" s="81"/>
      <c r="AE15" s="70"/>
      <c r="AG15" s="72"/>
      <c r="AH15" s="70"/>
      <c r="AI15" s="70"/>
      <c r="AK15" s="72"/>
      <c r="AL15" s="75"/>
      <c r="AM15" s="74"/>
      <c r="AN15" s="73"/>
      <c r="AO15" s="73"/>
      <c r="AP15" s="134"/>
      <c r="AQ15" s="244"/>
    </row>
    <row r="16" spans="1:43" ht="14" thickTop="1" thickBot="1">
      <c r="F16" s="70"/>
      <c r="G16" s="70"/>
      <c r="H16" s="71"/>
      <c r="J16" s="70"/>
      <c r="K16" s="70"/>
      <c r="L16" s="71"/>
      <c r="N16" s="70" t="s">
        <v>217</v>
      </c>
      <c r="O16" s="80"/>
      <c r="P16" s="76"/>
      <c r="Q16" s="73"/>
      <c r="R16" s="74"/>
      <c r="S16" s="77"/>
      <c r="T16" s="71"/>
      <c r="Y16" s="72"/>
      <c r="Z16" s="78"/>
      <c r="AA16" s="74"/>
      <c r="AB16" s="73"/>
      <c r="AC16" s="79"/>
      <c r="AD16" s="81"/>
      <c r="AE16" s="70" t="s">
        <v>220</v>
      </c>
      <c r="AG16" s="72"/>
      <c r="AH16" s="70"/>
      <c r="AI16" s="70"/>
      <c r="AK16" s="72"/>
      <c r="AL16" s="70"/>
      <c r="AM16" s="70"/>
    </row>
    <row r="17" spans="2:43" ht="13.5" thickBot="1">
      <c r="B17" s="243" t="s">
        <v>306</v>
      </c>
      <c r="C17" s="248">
        <v>3</v>
      </c>
      <c r="D17" s="66"/>
      <c r="E17" s="66"/>
      <c r="F17" s="67"/>
      <c r="G17" s="68"/>
      <c r="H17" s="69"/>
      <c r="J17" s="70"/>
      <c r="K17" s="70"/>
      <c r="L17" s="71"/>
      <c r="N17" s="70"/>
      <c r="O17" s="80"/>
      <c r="P17" s="71"/>
      <c r="R17" s="70"/>
      <c r="S17" s="80"/>
      <c r="T17" s="71"/>
      <c r="Y17" s="72"/>
      <c r="Z17" s="81"/>
      <c r="AA17" s="70"/>
      <c r="AC17" s="72"/>
      <c r="AD17" s="81"/>
      <c r="AE17" s="70"/>
      <c r="AG17" s="72"/>
      <c r="AH17" s="70"/>
      <c r="AI17" s="70"/>
      <c r="AK17" s="72"/>
      <c r="AL17" s="68"/>
      <c r="AM17" s="67"/>
      <c r="AN17" s="66"/>
      <c r="AO17" s="66"/>
      <c r="AP17" s="249">
        <v>12</v>
      </c>
      <c r="AQ17" s="243" t="s">
        <v>317</v>
      </c>
    </row>
    <row r="18" spans="2:43" ht="14" thickTop="1" thickBot="1">
      <c r="B18" s="244"/>
      <c r="C18" s="248"/>
      <c r="F18" s="70"/>
      <c r="G18" s="70"/>
      <c r="H18" s="71"/>
      <c r="I18" s="73"/>
      <c r="J18" s="74"/>
      <c r="K18" s="250"/>
      <c r="L18" s="69"/>
      <c r="M18" s="66"/>
      <c r="N18" s="67"/>
      <c r="O18" s="82"/>
      <c r="P18" s="71"/>
      <c r="R18" s="70"/>
      <c r="S18" s="80"/>
      <c r="T18" s="71"/>
      <c r="Y18" s="72"/>
      <c r="Z18" s="81"/>
      <c r="AA18" s="70"/>
      <c r="AC18" s="72"/>
      <c r="AD18" s="83"/>
      <c r="AE18" s="67"/>
      <c r="AF18" s="66"/>
      <c r="AG18" s="72"/>
      <c r="AH18" s="78"/>
      <c r="AI18" s="74"/>
      <c r="AJ18" s="73"/>
      <c r="AK18" s="79"/>
      <c r="AL18" s="70"/>
      <c r="AM18" s="70"/>
      <c r="AP18" s="249"/>
      <c r="AQ18" s="244"/>
    </row>
    <row r="19" spans="2:43" ht="14" thickTop="1" thickBot="1">
      <c r="F19" s="70"/>
      <c r="G19" s="70"/>
      <c r="H19" s="71"/>
      <c r="J19" s="70" t="s">
        <v>228</v>
      </c>
      <c r="K19" s="251"/>
      <c r="L19" s="71"/>
      <c r="N19" s="70"/>
      <c r="O19" s="70"/>
      <c r="P19" s="71"/>
      <c r="R19" s="70"/>
      <c r="S19" s="80"/>
      <c r="T19" s="71"/>
      <c r="Y19" s="72"/>
      <c r="Z19" s="81"/>
      <c r="AA19" s="70"/>
      <c r="AC19" s="72"/>
      <c r="AD19" s="70"/>
      <c r="AE19" s="70"/>
      <c r="AG19" s="79"/>
      <c r="AH19" s="81"/>
      <c r="AI19" s="70" t="s">
        <v>227</v>
      </c>
      <c r="AK19" s="72"/>
      <c r="AL19" s="70"/>
      <c r="AM19" s="70"/>
    </row>
    <row r="20" spans="2:43" ht="13.5" thickBot="1">
      <c r="B20" s="243" t="s">
        <v>311</v>
      </c>
      <c r="C20" s="134">
        <v>4</v>
      </c>
      <c r="D20" s="66"/>
      <c r="E20" s="66"/>
      <c r="F20" s="67"/>
      <c r="G20" s="68"/>
      <c r="H20" s="69"/>
      <c r="I20" s="66"/>
      <c r="J20" s="67"/>
      <c r="K20" s="82"/>
      <c r="L20" s="71"/>
      <c r="N20" s="70"/>
      <c r="O20" s="70"/>
      <c r="P20" s="71"/>
      <c r="R20" s="70"/>
      <c r="S20" s="80"/>
      <c r="T20" s="71"/>
      <c r="Y20" s="72"/>
      <c r="Z20" s="81"/>
      <c r="AA20" s="70"/>
      <c r="AC20" s="72"/>
      <c r="AD20" s="70"/>
      <c r="AE20" s="70"/>
      <c r="AG20" s="72"/>
      <c r="AH20" s="83"/>
      <c r="AI20" s="67"/>
      <c r="AJ20" s="66"/>
      <c r="AK20" s="84"/>
      <c r="AL20" s="68"/>
      <c r="AM20" s="67"/>
      <c r="AN20" s="66"/>
      <c r="AO20" s="66"/>
      <c r="AP20" s="134">
        <v>13</v>
      </c>
      <c r="AQ20" s="243" t="s">
        <v>305</v>
      </c>
    </row>
    <row r="21" spans="2:43" ht="14" thickTop="1" thickBot="1">
      <c r="B21" s="244"/>
      <c r="C21" s="134"/>
      <c r="D21" s="73"/>
      <c r="E21" s="73"/>
      <c r="F21" s="74"/>
      <c r="G21" s="75"/>
      <c r="H21" s="71"/>
      <c r="J21" s="70"/>
      <c r="K21" s="70"/>
      <c r="L21" s="71"/>
      <c r="N21" s="70"/>
      <c r="O21" s="70"/>
      <c r="P21" s="71"/>
      <c r="R21" s="70"/>
      <c r="S21" s="80"/>
      <c r="T21" s="71"/>
      <c r="U21" s="134">
        <v>18</v>
      </c>
      <c r="V21" s="134"/>
      <c r="W21" s="134"/>
      <c r="X21" s="134"/>
      <c r="Y21" s="72"/>
      <c r="Z21" s="81"/>
      <c r="AA21" s="70"/>
      <c r="AC21" s="72"/>
      <c r="AD21" s="70"/>
      <c r="AE21" s="70"/>
      <c r="AG21" s="72"/>
      <c r="AH21" s="70"/>
      <c r="AI21" s="70"/>
      <c r="AK21" s="72"/>
      <c r="AL21" s="75"/>
      <c r="AM21" s="74"/>
      <c r="AN21" s="73"/>
      <c r="AO21" s="73"/>
      <c r="AP21" s="134"/>
      <c r="AQ21" s="244"/>
    </row>
    <row r="22" spans="2:43" ht="13.5" thickBot="1">
      <c r="F22" s="70"/>
      <c r="G22" s="70"/>
      <c r="H22" s="71"/>
      <c r="J22" s="70"/>
      <c r="K22" s="70"/>
      <c r="L22" s="71"/>
      <c r="N22" s="70"/>
      <c r="O22" s="70"/>
      <c r="P22" s="71"/>
      <c r="R22" s="70"/>
      <c r="S22" s="80"/>
      <c r="T22" s="85"/>
      <c r="U22" s="66"/>
      <c r="V22" s="86"/>
      <c r="W22" s="87"/>
      <c r="X22" s="66"/>
      <c r="Y22" s="88"/>
      <c r="Z22" s="81"/>
      <c r="AA22" s="70"/>
      <c r="AC22" s="72"/>
      <c r="AD22" s="70"/>
      <c r="AE22" s="70"/>
      <c r="AG22" s="72"/>
      <c r="AH22" s="70"/>
      <c r="AI22" s="70"/>
      <c r="AK22" s="72"/>
      <c r="AL22" s="70"/>
      <c r="AM22" s="70"/>
    </row>
    <row r="23" spans="2:43" ht="14" thickTop="1" thickBot="1">
      <c r="B23" s="243" t="s">
        <v>314</v>
      </c>
      <c r="C23" s="134">
        <v>5</v>
      </c>
      <c r="D23" s="66"/>
      <c r="E23" s="66"/>
      <c r="F23" s="67"/>
      <c r="G23" s="68"/>
      <c r="H23" s="71"/>
      <c r="J23" s="70"/>
      <c r="K23" s="70"/>
      <c r="L23" s="71"/>
      <c r="N23" s="70"/>
      <c r="O23" s="70"/>
      <c r="P23" s="71"/>
      <c r="Q23" s="245">
        <v>16</v>
      </c>
      <c r="R23" s="245"/>
      <c r="S23" s="80"/>
      <c r="T23" s="71"/>
      <c r="Y23" s="72"/>
      <c r="Z23" s="81"/>
      <c r="AA23" s="245">
        <v>17</v>
      </c>
      <c r="AB23" s="245"/>
      <c r="AC23" s="72"/>
      <c r="AD23" s="70"/>
      <c r="AE23" s="70"/>
      <c r="AG23" s="72"/>
      <c r="AH23" s="70"/>
      <c r="AI23" s="70"/>
      <c r="AJ23" s="70"/>
      <c r="AK23" s="70"/>
      <c r="AL23" s="68"/>
      <c r="AM23" s="67"/>
      <c r="AN23" s="66"/>
      <c r="AO23" s="66"/>
      <c r="AP23" s="134">
        <v>14</v>
      </c>
      <c r="AQ23" s="243" t="s">
        <v>302</v>
      </c>
    </row>
    <row r="24" spans="2:43" ht="14" thickTop="1" thickBot="1">
      <c r="B24" s="244"/>
      <c r="C24" s="134"/>
      <c r="D24" s="73"/>
      <c r="E24" s="73"/>
      <c r="F24" s="74"/>
      <c r="G24" s="75"/>
      <c r="H24" s="76"/>
      <c r="I24" s="73"/>
      <c r="J24" s="74"/>
      <c r="K24" s="77"/>
      <c r="L24" s="71"/>
      <c r="N24" s="70"/>
      <c r="O24" s="70"/>
      <c r="P24" s="71"/>
      <c r="R24" s="70"/>
      <c r="S24" s="80"/>
      <c r="T24" s="71"/>
      <c r="Y24" s="72"/>
      <c r="Z24" s="81"/>
      <c r="AA24" s="70"/>
      <c r="AC24" s="72"/>
      <c r="AD24" s="70"/>
      <c r="AE24" s="70"/>
      <c r="AF24" s="70"/>
      <c r="AG24" s="72"/>
      <c r="AH24" s="70"/>
      <c r="AI24" s="70"/>
      <c r="AK24" s="72"/>
      <c r="AL24" s="78"/>
      <c r="AM24" s="74"/>
      <c r="AN24" s="73"/>
      <c r="AO24" s="73"/>
      <c r="AP24" s="134"/>
      <c r="AQ24" s="244"/>
    </row>
    <row r="25" spans="2:43" ht="14" thickTop="1" thickBot="1">
      <c r="F25" s="70"/>
      <c r="G25" s="70"/>
      <c r="H25" s="71"/>
      <c r="J25" s="70" t="s">
        <v>215</v>
      </c>
      <c r="K25" s="80"/>
      <c r="L25" s="76"/>
      <c r="M25" s="73"/>
      <c r="N25" s="74"/>
      <c r="O25" s="77"/>
      <c r="P25" s="71"/>
      <c r="R25" s="70"/>
      <c r="S25" s="80"/>
      <c r="T25" s="71"/>
      <c r="Y25" s="72"/>
      <c r="Z25" s="81"/>
      <c r="AA25" s="70"/>
      <c r="AC25" s="72"/>
      <c r="AD25" s="70"/>
      <c r="AE25" s="70"/>
      <c r="AF25" s="70"/>
      <c r="AG25" s="72"/>
      <c r="AH25" s="78"/>
      <c r="AI25" s="73"/>
      <c r="AJ25" s="73"/>
      <c r="AK25" s="73"/>
      <c r="AL25" s="81"/>
      <c r="AM25" s="70" t="s">
        <v>214</v>
      </c>
    </row>
    <row r="26" spans="2:43" ht="13.5" thickBot="1">
      <c r="B26" s="243" t="s">
        <v>313</v>
      </c>
      <c r="C26" s="134">
        <v>6</v>
      </c>
      <c r="D26" s="66"/>
      <c r="E26" s="66"/>
      <c r="F26" s="67"/>
      <c r="G26" s="68"/>
      <c r="H26" s="69"/>
      <c r="I26" s="66"/>
      <c r="J26" s="67"/>
      <c r="K26" s="82"/>
      <c r="L26" s="71"/>
      <c r="N26" s="70"/>
      <c r="O26" s="80"/>
      <c r="P26" s="71"/>
      <c r="R26" s="70"/>
      <c r="S26" s="80"/>
      <c r="T26" s="71"/>
      <c r="Y26" s="72"/>
      <c r="Z26" s="81"/>
      <c r="AA26" s="70"/>
      <c r="AC26" s="72"/>
      <c r="AD26" s="70"/>
      <c r="AE26" s="70"/>
      <c r="AF26" s="70"/>
      <c r="AG26" s="72"/>
      <c r="AH26" s="81"/>
      <c r="AI26" s="70" t="s">
        <v>216</v>
      </c>
      <c r="AJ26" s="72"/>
      <c r="AK26" s="72"/>
      <c r="AL26" s="83"/>
      <c r="AM26" s="67"/>
      <c r="AN26" s="66"/>
      <c r="AO26" s="66"/>
      <c r="AP26" s="134">
        <v>15</v>
      </c>
      <c r="AQ26" s="243" t="s">
        <v>307</v>
      </c>
    </row>
    <row r="27" spans="2:43" ht="14" thickTop="1" thickBot="1">
      <c r="B27" s="244"/>
      <c r="C27" s="134"/>
      <c r="D27" s="73"/>
      <c r="E27" s="73"/>
      <c r="F27" s="74"/>
      <c r="G27" s="75"/>
      <c r="H27" s="76"/>
      <c r="J27" s="70"/>
      <c r="K27" s="70"/>
      <c r="L27" s="71"/>
      <c r="N27" s="70"/>
      <c r="O27" s="80"/>
      <c r="P27" s="71"/>
      <c r="R27" s="70"/>
      <c r="S27" s="80"/>
      <c r="T27" s="71"/>
      <c r="Y27" s="72"/>
      <c r="Z27" s="81"/>
      <c r="AA27" s="70"/>
      <c r="AC27" s="72"/>
      <c r="AD27" s="78"/>
      <c r="AE27" s="79"/>
      <c r="AF27" s="79"/>
      <c r="AG27" s="79"/>
      <c r="AH27" s="81"/>
      <c r="AI27" s="70"/>
      <c r="AK27" s="72"/>
      <c r="AL27" s="75"/>
      <c r="AM27" s="74"/>
      <c r="AN27" s="73"/>
      <c r="AO27" s="73"/>
      <c r="AP27" s="134"/>
      <c r="AQ27" s="244"/>
    </row>
    <row r="28" spans="2:43" ht="13.5" thickBot="1">
      <c r="F28" s="70"/>
      <c r="G28" s="70"/>
      <c r="H28" s="71"/>
      <c r="J28" s="70"/>
      <c r="K28" s="70"/>
      <c r="L28" s="71"/>
      <c r="N28" s="70"/>
      <c r="O28" s="80"/>
      <c r="P28" s="69"/>
      <c r="Q28" s="66"/>
      <c r="R28" s="67"/>
      <c r="S28" s="82"/>
      <c r="T28" s="71"/>
      <c r="Y28" s="72"/>
      <c r="Z28" s="83"/>
      <c r="AA28" s="67"/>
      <c r="AB28" s="66"/>
      <c r="AC28" s="84"/>
      <c r="AD28" s="81"/>
      <c r="AE28" s="70"/>
      <c r="AG28" s="72"/>
      <c r="AH28" s="81"/>
      <c r="AI28" s="70"/>
      <c r="AK28" s="72"/>
      <c r="AL28" s="70"/>
      <c r="AM28" s="70"/>
    </row>
    <row r="29" spans="2:43" ht="14" thickTop="1" thickBot="1">
      <c r="B29" s="243" t="s">
        <v>299</v>
      </c>
      <c r="C29" s="134">
        <v>7</v>
      </c>
      <c r="F29" s="70"/>
      <c r="G29" s="70"/>
      <c r="H29" s="71"/>
      <c r="J29" s="70"/>
      <c r="K29" s="70"/>
      <c r="L29" s="71"/>
      <c r="N29" s="70" t="s">
        <v>225</v>
      </c>
      <c r="O29" s="80"/>
      <c r="P29" s="71"/>
      <c r="R29" s="70"/>
      <c r="S29" s="70"/>
      <c r="T29" s="71"/>
      <c r="Y29" s="72"/>
      <c r="Z29" s="70"/>
      <c r="AA29" s="70"/>
      <c r="AC29" s="72"/>
      <c r="AD29" s="81"/>
      <c r="AE29" s="70" t="s">
        <v>221</v>
      </c>
      <c r="AG29" s="72"/>
      <c r="AH29" s="81"/>
      <c r="AI29" s="72"/>
      <c r="AJ29" s="72"/>
      <c r="AK29" s="72"/>
      <c r="AL29" s="70"/>
      <c r="AM29" s="70"/>
      <c r="AP29" s="134">
        <v>16</v>
      </c>
      <c r="AQ29" s="243" t="s">
        <v>300</v>
      </c>
    </row>
    <row r="30" spans="2:43" ht="14" thickTop="1" thickBot="1">
      <c r="B30" s="244"/>
      <c r="C30" s="134"/>
      <c r="D30" s="73"/>
      <c r="E30" s="73"/>
      <c r="F30" s="74"/>
      <c r="G30" s="77"/>
      <c r="H30" s="71"/>
      <c r="J30" s="70"/>
      <c r="K30" s="70"/>
      <c r="L30" s="71"/>
      <c r="N30" s="70"/>
      <c r="O30" s="80"/>
      <c r="P30" s="71"/>
      <c r="R30" s="70"/>
      <c r="S30" s="70"/>
      <c r="T30" s="71"/>
      <c r="Y30" s="72"/>
      <c r="Z30" s="70"/>
      <c r="AA30" s="70"/>
      <c r="AC30" s="72"/>
      <c r="AD30" s="81"/>
      <c r="AE30" s="70"/>
      <c r="AG30" s="72"/>
      <c r="AH30" s="83"/>
      <c r="AI30" s="70"/>
      <c r="AK30" s="72"/>
      <c r="AL30" s="78"/>
      <c r="AM30" s="74"/>
      <c r="AN30" s="73"/>
      <c r="AO30" s="73"/>
      <c r="AP30" s="134"/>
      <c r="AQ30" s="244"/>
    </row>
    <row r="31" spans="2:43" ht="14" thickTop="1" thickBot="1">
      <c r="C31" s="24"/>
      <c r="F31" s="70" t="s">
        <v>226</v>
      </c>
      <c r="G31" s="80"/>
      <c r="H31" s="76"/>
      <c r="I31" s="73"/>
      <c r="J31" s="74"/>
      <c r="K31" s="77"/>
      <c r="L31" s="71"/>
      <c r="N31" s="70"/>
      <c r="O31" s="80"/>
      <c r="P31" s="71"/>
      <c r="R31" s="70"/>
      <c r="S31" s="70"/>
      <c r="T31" s="71"/>
      <c r="Y31" s="72"/>
      <c r="Z31" s="70"/>
      <c r="AA31" s="70"/>
      <c r="AC31" s="72"/>
      <c r="AD31" s="81"/>
      <c r="AE31" s="70"/>
      <c r="AG31" s="72"/>
      <c r="AH31" s="70"/>
      <c r="AI31" s="73"/>
      <c r="AJ31" s="73"/>
      <c r="AK31" s="73"/>
      <c r="AL31" s="81"/>
      <c r="AM31" s="70" t="s">
        <v>218</v>
      </c>
    </row>
    <row r="32" spans="2:43" ht="13.5" thickBot="1">
      <c r="B32" s="243" t="s">
        <v>308</v>
      </c>
      <c r="C32" s="134">
        <v>8</v>
      </c>
      <c r="D32" s="66"/>
      <c r="E32" s="66"/>
      <c r="F32" s="67"/>
      <c r="G32" s="82"/>
      <c r="H32" s="71"/>
      <c r="J32" s="70"/>
      <c r="K32" s="80"/>
      <c r="L32" s="71"/>
      <c r="N32" s="70"/>
      <c r="O32" s="80"/>
      <c r="P32" s="71"/>
      <c r="R32" s="70"/>
      <c r="S32" s="70"/>
      <c r="T32" s="71"/>
      <c r="Y32" s="72"/>
      <c r="Z32" s="70"/>
      <c r="AA32" s="70"/>
      <c r="AC32" s="72"/>
      <c r="AD32" s="81"/>
      <c r="AE32" s="70"/>
      <c r="AJ32" s="72"/>
      <c r="AK32" s="72"/>
      <c r="AL32" s="83"/>
      <c r="AM32" s="70"/>
      <c r="AP32" s="134">
        <v>17</v>
      </c>
      <c r="AQ32" s="243" t="s">
        <v>121</v>
      </c>
    </row>
    <row r="33" spans="2:43" ht="14" thickTop="1" thickBot="1">
      <c r="B33" s="244"/>
      <c r="C33" s="134"/>
      <c r="F33" s="70"/>
      <c r="G33" s="70"/>
      <c r="H33" s="71"/>
      <c r="J33" s="70" t="s">
        <v>219</v>
      </c>
      <c r="K33" s="251"/>
      <c r="L33" s="69"/>
      <c r="M33" s="66"/>
      <c r="N33" s="67"/>
      <c r="O33" s="82"/>
      <c r="P33" s="71"/>
      <c r="R33" s="70"/>
      <c r="S33" s="70"/>
      <c r="T33" s="71"/>
      <c r="Y33" s="72"/>
      <c r="Z33" s="70"/>
      <c r="AA33" s="70"/>
      <c r="AC33" s="72"/>
      <c r="AD33" s="81"/>
      <c r="AE33" s="70"/>
      <c r="AJ33" s="72"/>
      <c r="AK33" s="72"/>
      <c r="AL33" s="70"/>
      <c r="AM33" s="74"/>
      <c r="AN33" s="73"/>
      <c r="AO33" s="73"/>
      <c r="AP33" s="134"/>
      <c r="AQ33" s="244"/>
    </row>
    <row r="34" spans="2:43" ht="13.5" thickBot="1">
      <c r="F34" s="70"/>
      <c r="G34" s="70"/>
      <c r="H34" s="71"/>
      <c r="J34" s="70"/>
      <c r="K34" s="251"/>
      <c r="L34" s="71"/>
      <c r="N34" s="70"/>
      <c r="O34" s="70"/>
      <c r="P34" s="71"/>
      <c r="R34" s="70"/>
      <c r="S34" s="70"/>
      <c r="T34" s="71"/>
      <c r="Y34" s="72"/>
      <c r="Z34" s="70"/>
      <c r="AA34" s="70"/>
      <c r="AC34" s="72"/>
      <c r="AD34" s="81"/>
      <c r="AE34" s="70"/>
      <c r="AK34" s="72"/>
      <c r="AL34" s="70"/>
      <c r="AM34" s="70"/>
    </row>
    <row r="35" spans="2:43" ht="13.5" thickBot="1">
      <c r="B35" s="252" t="s">
        <v>301</v>
      </c>
      <c r="C35" s="134">
        <v>9</v>
      </c>
      <c r="D35" s="66"/>
      <c r="E35" s="66"/>
      <c r="F35" s="67"/>
      <c r="G35" s="68"/>
      <c r="H35" s="69"/>
      <c r="I35" s="66"/>
      <c r="J35" s="67"/>
      <c r="K35" s="82"/>
      <c r="L35" s="71"/>
      <c r="N35" s="70"/>
      <c r="O35" s="70"/>
      <c r="P35" s="71"/>
      <c r="R35" s="70"/>
      <c r="S35" s="70"/>
      <c r="T35" s="71"/>
      <c r="Y35" s="72"/>
      <c r="Z35" s="70"/>
      <c r="AA35" s="70"/>
      <c r="AC35" s="72"/>
      <c r="AD35" s="81"/>
      <c r="AE35" s="70"/>
      <c r="AK35" s="66"/>
      <c r="AL35" s="66"/>
      <c r="AM35" s="66"/>
      <c r="AN35" s="66"/>
      <c r="AO35" s="66"/>
      <c r="AP35" s="134">
        <v>18</v>
      </c>
      <c r="AQ35" s="243" t="s">
        <v>168</v>
      </c>
    </row>
    <row r="36" spans="2:43" ht="14" thickTop="1" thickBot="1">
      <c r="B36" s="253"/>
      <c r="C36" s="134"/>
      <c r="D36" s="73"/>
      <c r="E36" s="73"/>
      <c r="F36" s="74"/>
      <c r="G36" s="75"/>
      <c r="H36" s="71"/>
      <c r="J36" s="70"/>
      <c r="K36" s="70"/>
      <c r="L36" s="71"/>
      <c r="N36" s="70"/>
      <c r="O36" s="70"/>
      <c r="P36" s="71"/>
      <c r="R36" s="70"/>
      <c r="S36" s="70"/>
      <c r="T36" s="71"/>
      <c r="Y36" s="72"/>
      <c r="Z36" s="70"/>
      <c r="AA36" s="70"/>
      <c r="AC36" s="72"/>
      <c r="AD36" s="83"/>
      <c r="AE36" s="66"/>
      <c r="AF36" s="66"/>
      <c r="AG36" s="84"/>
      <c r="AH36" s="246"/>
      <c r="AI36" s="74"/>
      <c r="AJ36" s="73"/>
      <c r="AP36" s="134"/>
      <c r="AQ36" s="244"/>
    </row>
    <row r="37" spans="2:43" ht="13.5" thickBot="1">
      <c r="F37" s="70"/>
      <c r="G37" s="70"/>
      <c r="H37" s="71"/>
      <c r="J37" s="70"/>
      <c r="K37" s="70"/>
      <c r="L37" s="71"/>
      <c r="N37" s="70"/>
      <c r="O37" s="70"/>
      <c r="P37" s="71"/>
      <c r="R37" s="70"/>
      <c r="S37" s="70"/>
      <c r="T37" s="71"/>
      <c r="Y37" s="72"/>
      <c r="Z37" s="70"/>
      <c r="AA37" s="70"/>
      <c r="AC37" s="72"/>
      <c r="AD37" s="70"/>
      <c r="AE37" s="70"/>
      <c r="AG37" s="72"/>
      <c r="AH37" s="247"/>
      <c r="AI37" s="70" t="s">
        <v>224</v>
      </c>
      <c r="AK37" s="70"/>
      <c r="AL37" s="70"/>
      <c r="AM37" s="70"/>
    </row>
    <row r="38" spans="2:43" ht="13.5" thickBot="1">
      <c r="F38" s="70"/>
      <c r="G38" s="70"/>
      <c r="H38" s="71"/>
      <c r="J38" s="70"/>
      <c r="K38" s="70"/>
      <c r="L38" s="71"/>
      <c r="N38" s="70"/>
      <c r="O38" s="70"/>
      <c r="P38" s="71"/>
      <c r="R38" s="70"/>
      <c r="S38" s="70"/>
      <c r="T38" s="71"/>
      <c r="Y38" s="72"/>
      <c r="Z38" s="70"/>
      <c r="AA38" s="70"/>
      <c r="AC38" s="72"/>
      <c r="AD38" s="70"/>
      <c r="AE38" s="70"/>
      <c r="AG38" s="72"/>
      <c r="AH38" s="83"/>
      <c r="AI38" s="67"/>
      <c r="AJ38" s="66"/>
      <c r="AK38" s="66"/>
      <c r="AL38" s="66"/>
      <c r="AM38" s="66"/>
      <c r="AN38" s="66"/>
      <c r="AO38" s="66"/>
      <c r="AP38" s="134">
        <v>19</v>
      </c>
      <c r="AQ38" s="243" t="s">
        <v>422</v>
      </c>
    </row>
    <row r="39" spans="2:43" ht="14" thickTop="1" thickBot="1">
      <c r="AP39" s="134"/>
      <c r="AQ39" s="244"/>
    </row>
    <row r="40" spans="2:43">
      <c r="B40" s="24" t="s">
        <v>421</v>
      </c>
    </row>
    <row r="41" spans="2:43">
      <c r="B41" s="42" t="s">
        <v>420</v>
      </c>
      <c r="C41" s="223" t="s">
        <v>416</v>
      </c>
      <c r="D41" s="224"/>
      <c r="E41" s="224"/>
      <c r="F41" s="224"/>
      <c r="G41" s="224"/>
      <c r="H41" s="225"/>
    </row>
    <row r="42" spans="2:43">
      <c r="B42" s="42" t="s">
        <v>132</v>
      </c>
      <c r="C42" s="223"/>
      <c r="D42" s="224"/>
      <c r="E42" s="224"/>
      <c r="F42" s="224"/>
      <c r="G42" s="224"/>
      <c r="H42" s="225"/>
    </row>
    <row r="43" spans="2:43">
      <c r="B43" s="42" t="s">
        <v>418</v>
      </c>
      <c r="C43" s="223"/>
      <c r="D43" s="224"/>
      <c r="E43" s="224"/>
      <c r="F43" s="224"/>
      <c r="G43" s="224"/>
      <c r="H43" s="225"/>
    </row>
    <row r="44" spans="2:43">
      <c r="B44" s="42" t="s">
        <v>418</v>
      </c>
      <c r="C44" s="223"/>
      <c r="D44" s="224"/>
      <c r="E44" s="224"/>
      <c r="F44" s="224"/>
      <c r="G44" s="224"/>
      <c r="H44" s="225"/>
    </row>
    <row r="45" spans="2:43">
      <c r="B45" s="42" t="s">
        <v>418</v>
      </c>
      <c r="C45" s="223"/>
      <c r="D45" s="224"/>
      <c r="E45" s="224"/>
      <c r="F45" s="224"/>
      <c r="G45" s="224"/>
      <c r="H45" s="225"/>
    </row>
    <row r="46" spans="2:43">
      <c r="B46" s="42" t="s">
        <v>418</v>
      </c>
      <c r="C46" s="223"/>
      <c r="D46" s="224"/>
      <c r="E46" s="224"/>
      <c r="F46" s="224"/>
      <c r="G46" s="224"/>
      <c r="H46" s="225"/>
    </row>
    <row r="47" spans="2:43">
      <c r="B47" s="42" t="s">
        <v>419</v>
      </c>
      <c r="C47" s="223"/>
      <c r="D47" s="224"/>
      <c r="E47" s="224"/>
      <c r="F47" s="224"/>
      <c r="G47" s="224"/>
      <c r="H47" s="225"/>
    </row>
    <row r="48" spans="2:43">
      <c r="B48" s="42" t="s">
        <v>419</v>
      </c>
      <c r="C48" s="223"/>
      <c r="D48" s="224"/>
      <c r="E48" s="224"/>
      <c r="F48" s="224"/>
      <c r="G48" s="224"/>
      <c r="H48" s="225"/>
    </row>
    <row r="49" spans="2:8">
      <c r="B49" s="42" t="s">
        <v>419</v>
      </c>
      <c r="C49" s="223"/>
      <c r="D49" s="224"/>
      <c r="E49" s="224"/>
      <c r="F49" s="224"/>
      <c r="G49" s="224"/>
      <c r="H49" s="225"/>
    </row>
    <row r="50" spans="2:8">
      <c r="B50" s="42" t="s">
        <v>419</v>
      </c>
      <c r="C50" s="223"/>
      <c r="D50" s="224"/>
      <c r="E50" s="224"/>
      <c r="F50" s="224"/>
      <c r="G50" s="224"/>
      <c r="H50" s="225"/>
    </row>
  </sheetData>
  <mergeCells count="63">
    <mergeCell ref="B35:B36"/>
    <mergeCell ref="C35:C36"/>
    <mergeCell ref="AP35:AP36"/>
    <mergeCell ref="AQ35:AQ36"/>
    <mergeCell ref="B29:B30"/>
    <mergeCell ref="C29:C30"/>
    <mergeCell ref="AP29:AP30"/>
    <mergeCell ref="AQ29:AQ30"/>
    <mergeCell ref="B32:B33"/>
    <mergeCell ref="C32:C33"/>
    <mergeCell ref="AP32:AP33"/>
    <mergeCell ref="AQ32:AQ33"/>
    <mergeCell ref="K33:K34"/>
    <mergeCell ref="B23:B24"/>
    <mergeCell ref="C23:C24"/>
    <mergeCell ref="AP23:AP24"/>
    <mergeCell ref="AQ23:AQ24"/>
    <mergeCell ref="B26:B27"/>
    <mergeCell ref="C26:C27"/>
    <mergeCell ref="AP26:AP27"/>
    <mergeCell ref="AQ26:AQ27"/>
    <mergeCell ref="Q23:R23"/>
    <mergeCell ref="B17:B18"/>
    <mergeCell ref="C17:C18"/>
    <mergeCell ref="AP17:AP18"/>
    <mergeCell ref="AQ17:AQ18"/>
    <mergeCell ref="K18:K19"/>
    <mergeCell ref="B20:B21"/>
    <mergeCell ref="C20:C21"/>
    <mergeCell ref="AP20:AP21"/>
    <mergeCell ref="AQ20:AQ21"/>
    <mergeCell ref="U21:X21"/>
    <mergeCell ref="AQ11:AQ12"/>
    <mergeCell ref="B14:B15"/>
    <mergeCell ref="C14:C15"/>
    <mergeCell ref="AP14:AP15"/>
    <mergeCell ref="AQ14:AQ15"/>
    <mergeCell ref="AP11:AP12"/>
    <mergeCell ref="AG10:AI10"/>
    <mergeCell ref="AK10:AM10"/>
    <mergeCell ref="B11:B12"/>
    <mergeCell ref="C11:C12"/>
    <mergeCell ref="F10:H10"/>
    <mergeCell ref="J10:L10"/>
    <mergeCell ref="N10:P10"/>
    <mergeCell ref="R10:T10"/>
    <mergeCell ref="V10:W10"/>
    <mergeCell ref="Y10:AA10"/>
    <mergeCell ref="C47:H47"/>
    <mergeCell ref="C48:H48"/>
    <mergeCell ref="C49:H49"/>
    <mergeCell ref="C50:H50"/>
    <mergeCell ref="AC10:AE10"/>
    <mergeCell ref="C42:H42"/>
    <mergeCell ref="C43:H43"/>
    <mergeCell ref="C44:H44"/>
    <mergeCell ref="C45:H45"/>
    <mergeCell ref="C46:H46"/>
    <mergeCell ref="AQ38:AQ39"/>
    <mergeCell ref="AP38:AP39"/>
    <mergeCell ref="AA23:AB23"/>
    <mergeCell ref="AH36:AH37"/>
    <mergeCell ref="C41:H41"/>
  </mergeCells>
  <phoneticPr fontId="1"/>
  <pageMargins left="0.51181102362204722" right="0.51181102362204722" top="0.35433070866141736" bottom="0.35433070866141736" header="0.31496062992125984" footer="0.31496062992125984"/>
  <pageSetup paperSize="9" scale="12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2"/>
  <sheetViews>
    <sheetView workbookViewId="0">
      <selection activeCell="B14" sqref="B14:F14"/>
    </sheetView>
  </sheetViews>
  <sheetFormatPr defaultRowHeight="13"/>
  <cols>
    <col min="1" max="1" width="5" customWidth="1"/>
    <col min="2" max="2" width="22" customWidth="1"/>
    <col min="3" max="3" width="8.6328125" customWidth="1"/>
    <col min="4" max="4" width="24.6328125" customWidth="1"/>
    <col min="5" max="5" width="8.6328125" customWidth="1"/>
    <col min="6" max="6" width="24.6328125" customWidth="1"/>
    <col min="7" max="7" width="8.6328125" customWidth="1"/>
    <col min="8" max="8" width="27.6328125" customWidth="1"/>
    <col min="10" max="10" width="4.6328125" customWidth="1"/>
    <col min="12" max="12" width="51.26953125" customWidth="1"/>
  </cols>
  <sheetData>
    <row r="1" spans="1:16" ht="15">
      <c r="A1" s="145" t="s">
        <v>52</v>
      </c>
      <c r="B1" s="145"/>
      <c r="C1" s="145"/>
      <c r="D1" s="145"/>
      <c r="E1" s="145"/>
      <c r="F1" s="145"/>
      <c r="G1" s="145"/>
      <c r="H1" s="145"/>
      <c r="I1" s="1"/>
      <c r="J1" s="1"/>
      <c r="K1" s="1"/>
      <c r="L1" s="1"/>
      <c r="M1" s="155">
        <v>45243</v>
      </c>
      <c r="N1" s="156"/>
      <c r="O1" s="1"/>
      <c r="P1" s="1"/>
    </row>
    <row r="2" spans="1:16" ht="15">
      <c r="A2" s="161" t="s">
        <v>20</v>
      </c>
      <c r="B2" s="161" t="s">
        <v>1</v>
      </c>
      <c r="C2" s="166" t="s">
        <v>269</v>
      </c>
      <c r="D2" s="167"/>
      <c r="E2" s="166" t="s">
        <v>270</v>
      </c>
      <c r="F2" s="167"/>
      <c r="G2" s="157"/>
      <c r="H2" s="158"/>
      <c r="I2" s="161" t="s">
        <v>2</v>
      </c>
      <c r="J2" s="161"/>
      <c r="K2" s="161"/>
      <c r="L2" s="161" t="s">
        <v>4</v>
      </c>
      <c r="M2" s="161" t="s">
        <v>12</v>
      </c>
      <c r="N2" s="161" t="s">
        <v>17</v>
      </c>
      <c r="O2" s="1"/>
      <c r="P2" s="1"/>
    </row>
    <row r="3" spans="1:16" ht="15">
      <c r="A3" s="161"/>
      <c r="B3" s="161"/>
      <c r="C3" s="3" t="s">
        <v>140</v>
      </c>
      <c r="D3" s="3" t="s">
        <v>0</v>
      </c>
      <c r="E3" s="3" t="s">
        <v>140</v>
      </c>
      <c r="F3" s="3" t="s">
        <v>0</v>
      </c>
      <c r="G3" s="159"/>
      <c r="H3" s="160"/>
      <c r="I3" s="161"/>
      <c r="J3" s="161"/>
      <c r="K3" s="161"/>
      <c r="L3" s="161"/>
      <c r="M3" s="161"/>
      <c r="N3" s="161"/>
      <c r="O3" s="1"/>
      <c r="P3" s="1"/>
    </row>
    <row r="4" spans="1:16" ht="15">
      <c r="A4" s="3">
        <v>0</v>
      </c>
      <c r="B4" s="5" t="s">
        <v>53</v>
      </c>
      <c r="C4" s="6">
        <v>0.33333333333333331</v>
      </c>
      <c r="D4" s="110" t="s">
        <v>271</v>
      </c>
      <c r="E4" s="6">
        <v>0.35416666666666669</v>
      </c>
      <c r="F4" s="172" t="s">
        <v>272</v>
      </c>
      <c r="G4" s="168"/>
      <c r="H4" s="169"/>
      <c r="I4" s="6">
        <v>0.35416666666666669</v>
      </c>
      <c r="J4" s="3" t="s">
        <v>3</v>
      </c>
      <c r="K4" s="6">
        <v>0.36805555555555558</v>
      </c>
      <c r="L4" s="23" t="s">
        <v>55</v>
      </c>
      <c r="M4" s="7" t="s">
        <v>54</v>
      </c>
      <c r="N4" s="7" t="s">
        <v>54</v>
      </c>
      <c r="O4" s="1"/>
      <c r="P4" s="1"/>
    </row>
    <row r="5" spans="1:16" ht="15">
      <c r="A5" s="3"/>
      <c r="B5" s="5"/>
      <c r="C5" s="6"/>
      <c r="D5" s="110"/>
      <c r="E5" s="6"/>
      <c r="F5" s="173"/>
      <c r="G5" s="170"/>
      <c r="H5" s="171"/>
      <c r="I5" s="6"/>
      <c r="J5" s="3"/>
      <c r="K5" s="6"/>
      <c r="L5" s="23"/>
      <c r="M5" s="7"/>
      <c r="N5" s="7"/>
      <c r="O5" s="1"/>
      <c r="P5" s="1"/>
    </row>
    <row r="6" spans="1:16" ht="15">
      <c r="A6" s="8" t="s">
        <v>273</v>
      </c>
      <c r="B6" s="5" t="s">
        <v>22</v>
      </c>
      <c r="C6" s="6">
        <v>0.3611111111111111</v>
      </c>
      <c r="D6" s="110" t="s">
        <v>6</v>
      </c>
      <c r="E6" s="6">
        <v>0.36805555555555558</v>
      </c>
      <c r="F6" s="3" t="s">
        <v>274</v>
      </c>
      <c r="G6" s="9"/>
      <c r="H6" s="4"/>
      <c r="I6" s="6">
        <v>0.375</v>
      </c>
      <c r="J6" s="3" t="s">
        <v>3</v>
      </c>
      <c r="K6" s="6">
        <v>0.3833333333333333</v>
      </c>
      <c r="L6" s="10" t="s">
        <v>26</v>
      </c>
      <c r="M6" s="146" t="s">
        <v>14</v>
      </c>
      <c r="N6" s="146" t="s">
        <v>18</v>
      </c>
      <c r="O6" s="1"/>
      <c r="P6" s="1"/>
    </row>
    <row r="7" spans="1:16" ht="15">
      <c r="A7" s="8"/>
      <c r="B7" s="5"/>
      <c r="C7" s="174" t="s">
        <v>424</v>
      </c>
      <c r="D7" s="175"/>
      <c r="E7" s="6"/>
      <c r="F7" s="3"/>
      <c r="G7" s="9"/>
      <c r="H7" s="4"/>
      <c r="I7" s="6"/>
      <c r="J7" s="3"/>
      <c r="K7" s="6"/>
      <c r="L7" s="10" t="s">
        <v>275</v>
      </c>
      <c r="M7" s="147"/>
      <c r="N7" s="147"/>
      <c r="O7" s="1"/>
      <c r="P7" s="1"/>
    </row>
    <row r="8" spans="1:16" ht="15">
      <c r="A8" s="8" t="s">
        <v>21</v>
      </c>
      <c r="B8" s="5" t="s">
        <v>23</v>
      </c>
      <c r="C8" s="6">
        <v>0.38194444444444442</v>
      </c>
      <c r="D8" s="110" t="s">
        <v>276</v>
      </c>
      <c r="E8" s="6">
        <v>0.38194444444444442</v>
      </c>
      <c r="F8" s="110" t="s">
        <v>276</v>
      </c>
      <c r="G8" s="9"/>
      <c r="H8" s="4"/>
      <c r="I8" s="6">
        <v>0.38541666666666669</v>
      </c>
      <c r="J8" s="3" t="s">
        <v>3</v>
      </c>
      <c r="K8" s="6">
        <v>0.3923611111111111</v>
      </c>
      <c r="L8" s="10" t="s">
        <v>277</v>
      </c>
      <c r="M8" s="147"/>
      <c r="N8" s="147"/>
      <c r="O8" s="1"/>
      <c r="P8" s="1"/>
    </row>
    <row r="9" spans="1:16" ht="15">
      <c r="A9" s="176" t="s">
        <v>27</v>
      </c>
      <c r="B9" s="146" t="s">
        <v>24</v>
      </c>
      <c r="C9" s="6">
        <v>0.39444444444444443</v>
      </c>
      <c r="D9" s="5" t="s">
        <v>25</v>
      </c>
      <c r="E9" s="6">
        <v>0.39444444444444443</v>
      </c>
      <c r="F9" s="5" t="s">
        <v>25</v>
      </c>
      <c r="G9" s="9"/>
      <c r="H9" s="5"/>
      <c r="I9" s="6">
        <v>0.39583333333333331</v>
      </c>
      <c r="J9" s="3" t="s">
        <v>3</v>
      </c>
      <c r="K9" s="6">
        <v>0.40625</v>
      </c>
      <c r="L9" s="10" t="s">
        <v>278</v>
      </c>
      <c r="M9" s="148"/>
      <c r="N9" s="148"/>
      <c r="O9" s="1"/>
      <c r="P9" s="1"/>
    </row>
    <row r="10" spans="1:16" ht="15">
      <c r="A10" s="177"/>
      <c r="B10" s="148"/>
      <c r="C10" s="149" t="s">
        <v>279</v>
      </c>
      <c r="D10" s="151"/>
      <c r="E10" s="149" t="s">
        <v>280</v>
      </c>
      <c r="F10" s="151"/>
      <c r="G10" s="9"/>
      <c r="H10" s="5"/>
      <c r="I10" s="149" t="s">
        <v>281</v>
      </c>
      <c r="J10" s="150"/>
      <c r="K10" s="150"/>
      <c r="L10" s="151"/>
      <c r="M10" s="109"/>
      <c r="N10" s="109"/>
      <c r="O10" s="1"/>
      <c r="P10" s="1"/>
    </row>
    <row r="11" spans="1:16" ht="15">
      <c r="A11" s="8" t="s">
        <v>28</v>
      </c>
      <c r="B11" s="5" t="s">
        <v>34</v>
      </c>
      <c r="C11" s="6">
        <v>0.39583333333333331</v>
      </c>
      <c r="D11" s="5" t="s">
        <v>35</v>
      </c>
      <c r="E11" s="9">
        <v>0.39583333333333331</v>
      </c>
      <c r="F11" s="5" t="s">
        <v>35</v>
      </c>
      <c r="G11" s="9"/>
      <c r="H11" s="5"/>
      <c r="I11" s="6">
        <v>0.40277777777777773</v>
      </c>
      <c r="J11" s="3" t="s">
        <v>3</v>
      </c>
      <c r="K11" s="6">
        <v>0.41319444444444442</v>
      </c>
      <c r="L11" s="5" t="s">
        <v>425</v>
      </c>
      <c r="M11" s="3" t="s">
        <v>54</v>
      </c>
      <c r="N11" s="3" t="s">
        <v>54</v>
      </c>
      <c r="O11" s="1"/>
      <c r="P11" s="1"/>
    </row>
    <row r="12" spans="1:16" ht="15">
      <c r="A12" s="8" t="s">
        <v>29</v>
      </c>
      <c r="B12" s="5" t="s">
        <v>30</v>
      </c>
      <c r="C12" s="6">
        <v>0.41319444444444442</v>
      </c>
      <c r="D12" s="5" t="s">
        <v>31</v>
      </c>
      <c r="E12" s="3"/>
      <c r="F12" s="3"/>
      <c r="G12" s="9"/>
      <c r="H12" s="5"/>
      <c r="I12" s="6">
        <v>0.41666666666666669</v>
      </c>
      <c r="J12" s="3" t="s">
        <v>3</v>
      </c>
      <c r="K12" s="6">
        <v>0.4826388888888889</v>
      </c>
      <c r="L12" s="2" t="s">
        <v>57</v>
      </c>
      <c r="M12" s="3" t="s">
        <v>54</v>
      </c>
      <c r="N12" s="3" t="s">
        <v>54</v>
      </c>
      <c r="O12" s="1"/>
      <c r="P12" s="1"/>
    </row>
    <row r="13" spans="1:16" ht="15">
      <c r="A13" s="8" t="s">
        <v>32</v>
      </c>
      <c r="B13" s="5" t="s">
        <v>33</v>
      </c>
      <c r="C13" s="6">
        <v>0.4826388888888889</v>
      </c>
      <c r="D13" s="5" t="s">
        <v>35</v>
      </c>
      <c r="E13" s="3"/>
      <c r="F13" s="3"/>
      <c r="G13" s="9"/>
      <c r="H13" s="5"/>
      <c r="I13" s="6">
        <v>0.4861111111111111</v>
      </c>
      <c r="J13" s="3" t="s">
        <v>3</v>
      </c>
      <c r="K13" s="6">
        <v>0.48958333333333331</v>
      </c>
      <c r="L13" s="10" t="s">
        <v>426</v>
      </c>
      <c r="M13" s="3" t="s">
        <v>54</v>
      </c>
      <c r="N13" s="3" t="s">
        <v>54</v>
      </c>
      <c r="O13" s="1"/>
      <c r="P13" s="1"/>
    </row>
    <row r="14" spans="1:16" ht="15">
      <c r="A14" s="12"/>
      <c r="B14" s="162" t="s">
        <v>282</v>
      </c>
      <c r="C14" s="163"/>
      <c r="D14" s="163"/>
      <c r="E14" s="163"/>
      <c r="F14" s="164"/>
      <c r="G14" s="122"/>
      <c r="H14" s="11"/>
      <c r="I14" s="13">
        <v>0.48958333333333331</v>
      </c>
      <c r="J14" s="14"/>
      <c r="K14" s="13">
        <v>0.55555555555555558</v>
      </c>
      <c r="L14" s="15"/>
      <c r="M14" s="14"/>
      <c r="N14" s="14"/>
      <c r="O14" s="1"/>
      <c r="P14" s="1"/>
    </row>
    <row r="15" spans="1:16" ht="15">
      <c r="A15" s="178" t="s">
        <v>36</v>
      </c>
      <c r="B15" s="165" t="s">
        <v>37</v>
      </c>
      <c r="C15" s="179">
        <v>0.48958333333333331</v>
      </c>
      <c r="D15" s="14" t="s">
        <v>283</v>
      </c>
      <c r="E15" s="179">
        <v>0.48958333333333331</v>
      </c>
      <c r="F15" s="14" t="s">
        <v>284</v>
      </c>
      <c r="G15" s="139"/>
      <c r="H15" s="165"/>
      <c r="I15" s="153">
        <v>0.49305555555555558</v>
      </c>
      <c r="J15" s="152" t="s">
        <v>3</v>
      </c>
      <c r="K15" s="153">
        <v>0.5</v>
      </c>
      <c r="L15" s="16" t="s">
        <v>427</v>
      </c>
      <c r="M15" s="140" t="s">
        <v>14</v>
      </c>
      <c r="N15" s="140" t="s">
        <v>18</v>
      </c>
      <c r="O15" s="1"/>
      <c r="P15" s="1"/>
    </row>
    <row r="16" spans="1:16" ht="15">
      <c r="A16" s="178"/>
      <c r="B16" s="165"/>
      <c r="C16" s="180"/>
      <c r="D16" s="14"/>
      <c r="E16" s="180"/>
      <c r="F16" s="14" t="s">
        <v>285</v>
      </c>
      <c r="G16" s="139"/>
      <c r="H16" s="165"/>
      <c r="I16" s="153"/>
      <c r="J16" s="152"/>
      <c r="K16" s="153"/>
      <c r="L16" s="123" t="s">
        <v>59</v>
      </c>
      <c r="M16" s="154"/>
      <c r="N16" s="154"/>
      <c r="O16" s="1"/>
      <c r="P16" s="1"/>
    </row>
    <row r="17" spans="1:16" ht="15">
      <c r="A17" s="178"/>
      <c r="B17" s="165"/>
      <c r="C17" s="180"/>
      <c r="D17" s="140"/>
      <c r="E17" s="180"/>
      <c r="F17" s="14"/>
      <c r="G17" s="139"/>
      <c r="H17" s="165"/>
      <c r="I17" s="153"/>
      <c r="J17" s="152"/>
      <c r="K17" s="153"/>
      <c r="L17" s="16" t="s">
        <v>9</v>
      </c>
      <c r="M17" s="154"/>
      <c r="N17" s="154"/>
      <c r="O17" s="1"/>
      <c r="P17" s="1"/>
    </row>
    <row r="18" spans="1:16" ht="15">
      <c r="A18" s="178"/>
      <c r="B18" s="165"/>
      <c r="C18" s="180"/>
      <c r="D18" s="154"/>
      <c r="E18" s="180"/>
      <c r="F18" s="14"/>
      <c r="G18" s="139"/>
      <c r="H18" s="165"/>
      <c r="I18" s="153"/>
      <c r="J18" s="152"/>
      <c r="K18" s="153"/>
      <c r="L18" s="16" t="s">
        <v>16</v>
      </c>
      <c r="M18" s="154"/>
      <c r="N18" s="154"/>
      <c r="O18" s="1"/>
      <c r="P18" s="1"/>
    </row>
    <row r="19" spans="1:16" ht="15">
      <c r="A19" s="178"/>
      <c r="B19" s="165"/>
      <c r="C19" s="181"/>
      <c r="D19" s="141"/>
      <c r="E19" s="181"/>
      <c r="F19" s="14"/>
      <c r="G19" s="139"/>
      <c r="H19" s="165"/>
      <c r="I19" s="153"/>
      <c r="J19" s="152"/>
      <c r="K19" s="153"/>
      <c r="L19" s="16" t="s">
        <v>11</v>
      </c>
      <c r="M19" s="154"/>
      <c r="N19" s="154"/>
      <c r="O19" s="1"/>
      <c r="P19" s="1"/>
    </row>
    <row r="20" spans="1:16" ht="15" customHeight="1">
      <c r="A20" s="182" t="s">
        <v>38</v>
      </c>
      <c r="B20" s="185" t="s">
        <v>5</v>
      </c>
      <c r="C20" s="179">
        <v>0.49305555555555558</v>
      </c>
      <c r="D20" s="188" t="s">
        <v>286</v>
      </c>
      <c r="E20" s="179">
        <v>0.49305555555555558</v>
      </c>
      <c r="F20" s="14" t="s">
        <v>287</v>
      </c>
      <c r="G20" s="124"/>
      <c r="H20" s="11"/>
      <c r="I20" s="13">
        <v>0.50347222222222221</v>
      </c>
      <c r="J20" s="14" t="s">
        <v>3</v>
      </c>
      <c r="K20" s="13">
        <v>0.51388888888888895</v>
      </c>
      <c r="L20" s="17" t="s">
        <v>39</v>
      </c>
      <c r="M20" s="141"/>
      <c r="N20" s="141"/>
      <c r="O20" s="254"/>
      <c r="P20" s="254"/>
    </row>
    <row r="21" spans="1:16" ht="15" customHeight="1">
      <c r="A21" s="183"/>
      <c r="B21" s="186"/>
      <c r="C21" s="180"/>
      <c r="D21" s="189"/>
      <c r="E21" s="180"/>
      <c r="F21" s="14" t="s">
        <v>288</v>
      </c>
      <c r="G21" s="124"/>
      <c r="H21" s="11"/>
      <c r="I21" s="13"/>
      <c r="J21" s="14"/>
      <c r="K21" s="13"/>
      <c r="L21" s="191" t="s">
        <v>428</v>
      </c>
      <c r="M21" s="140" t="s">
        <v>14</v>
      </c>
      <c r="N21" s="140" t="s">
        <v>18</v>
      </c>
      <c r="O21" s="254"/>
      <c r="P21" s="254"/>
    </row>
    <row r="22" spans="1:16" ht="15" customHeight="1">
      <c r="A22" s="184"/>
      <c r="B22" s="187"/>
      <c r="C22" s="181"/>
      <c r="D22" s="190"/>
      <c r="E22" s="181"/>
      <c r="F22" s="14" t="s">
        <v>289</v>
      </c>
      <c r="G22" s="124"/>
      <c r="H22" s="11"/>
      <c r="I22" s="13"/>
      <c r="J22" s="14"/>
      <c r="K22" s="13"/>
      <c r="L22" s="192"/>
      <c r="M22" s="141"/>
      <c r="N22" s="141"/>
      <c r="O22" s="254"/>
      <c r="P22" s="254"/>
    </row>
    <row r="23" spans="1:16" ht="15">
      <c r="A23" s="12" t="s">
        <v>41</v>
      </c>
      <c r="B23" s="16" t="s">
        <v>7</v>
      </c>
      <c r="C23" s="13">
        <v>0.51041666666666663</v>
      </c>
      <c r="D23" s="14" t="s">
        <v>290</v>
      </c>
      <c r="E23" s="14"/>
      <c r="F23" s="14"/>
      <c r="G23" s="124"/>
      <c r="H23" s="16"/>
      <c r="I23" s="13">
        <v>0.51388888888888895</v>
      </c>
      <c r="J23" s="14" t="s">
        <v>3</v>
      </c>
      <c r="K23" s="13">
        <v>0.5625</v>
      </c>
      <c r="L23" s="16" t="s">
        <v>8</v>
      </c>
      <c r="M23" s="14" t="s">
        <v>15</v>
      </c>
      <c r="N23" s="14" t="s">
        <v>14</v>
      </c>
      <c r="O23" s="1"/>
      <c r="P23" s="1"/>
    </row>
    <row r="24" spans="1:16" ht="15">
      <c r="A24" s="12" t="s">
        <v>42</v>
      </c>
      <c r="B24" s="16" t="s">
        <v>40</v>
      </c>
      <c r="C24" s="13">
        <v>0.51041666666666663</v>
      </c>
      <c r="D24" s="111" t="s">
        <v>276</v>
      </c>
      <c r="E24" s="14"/>
      <c r="F24" s="14"/>
      <c r="G24" s="124"/>
      <c r="H24" s="16"/>
      <c r="I24" s="13">
        <v>0.51388888888888895</v>
      </c>
      <c r="J24" s="14" t="s">
        <v>3</v>
      </c>
      <c r="K24" s="13">
        <v>0.52777777777777779</v>
      </c>
      <c r="L24" s="16" t="s">
        <v>58</v>
      </c>
      <c r="M24" s="14" t="s">
        <v>13</v>
      </c>
      <c r="N24" s="14" t="s">
        <v>14</v>
      </c>
      <c r="O24" s="1"/>
      <c r="P24" s="1"/>
    </row>
    <row r="25" spans="1:16" ht="15">
      <c r="A25" s="12" t="s">
        <v>43</v>
      </c>
      <c r="B25" s="16" t="s">
        <v>46</v>
      </c>
      <c r="C25" s="13">
        <v>0.52430555555555558</v>
      </c>
      <c r="D25" s="111" t="s">
        <v>276</v>
      </c>
      <c r="E25" s="14"/>
      <c r="F25" s="14"/>
      <c r="G25" s="124"/>
      <c r="H25" s="16"/>
      <c r="I25" s="13">
        <v>0.52777777777777779</v>
      </c>
      <c r="J25" s="14" t="s">
        <v>3</v>
      </c>
      <c r="K25" s="13">
        <v>0.54166666666666663</v>
      </c>
      <c r="L25" s="16" t="s">
        <v>47</v>
      </c>
      <c r="M25" s="14" t="s">
        <v>45</v>
      </c>
      <c r="N25" s="16" t="s">
        <v>19</v>
      </c>
      <c r="O25" s="1"/>
      <c r="P25" s="1"/>
    </row>
    <row r="26" spans="1:16" ht="15">
      <c r="A26" s="18" t="s">
        <v>44</v>
      </c>
      <c r="B26" s="16" t="s">
        <v>10</v>
      </c>
      <c r="C26" s="13">
        <v>0.54861111111111105</v>
      </c>
      <c r="D26" s="11" t="s">
        <v>291</v>
      </c>
      <c r="E26" s="14"/>
      <c r="F26" s="14"/>
      <c r="G26" s="124"/>
      <c r="H26" s="16"/>
      <c r="I26" s="13">
        <v>0.55208333333333337</v>
      </c>
      <c r="J26" s="14" t="s">
        <v>3</v>
      </c>
      <c r="K26" s="13">
        <v>0.56597222222222221</v>
      </c>
      <c r="L26" s="15" t="s">
        <v>292</v>
      </c>
      <c r="M26" s="19" t="s">
        <v>45</v>
      </c>
      <c r="N26" s="21" t="s">
        <v>19</v>
      </c>
      <c r="O26" s="1"/>
      <c r="P26" s="1"/>
    </row>
    <row r="27" spans="1:16" ht="15">
      <c r="A27" s="18"/>
      <c r="B27" s="16"/>
      <c r="C27" s="142" t="s">
        <v>293</v>
      </c>
      <c r="D27" s="144"/>
      <c r="E27" s="142" t="s">
        <v>294</v>
      </c>
      <c r="F27" s="144"/>
      <c r="G27" s="124"/>
      <c r="H27" s="16"/>
      <c r="I27" s="142" t="s">
        <v>295</v>
      </c>
      <c r="J27" s="143"/>
      <c r="K27" s="143"/>
      <c r="L27" s="144"/>
      <c r="M27" s="19"/>
      <c r="N27" s="21"/>
      <c r="O27" s="1"/>
      <c r="P27" s="1"/>
    </row>
    <row r="28" spans="1:16" ht="15">
      <c r="A28" s="3">
        <v>6</v>
      </c>
      <c r="B28" s="4" t="s">
        <v>48</v>
      </c>
      <c r="C28" s="6">
        <v>0.54861111111111105</v>
      </c>
      <c r="D28" s="4" t="s">
        <v>49</v>
      </c>
      <c r="E28" s="3"/>
      <c r="F28" s="3"/>
      <c r="G28" s="125"/>
      <c r="H28" s="4"/>
      <c r="I28" s="6">
        <v>0.55555555555555558</v>
      </c>
      <c r="J28" s="3" t="s">
        <v>3</v>
      </c>
      <c r="K28" s="6">
        <v>0.59722222222222221</v>
      </c>
      <c r="L28" s="22" t="s">
        <v>51</v>
      </c>
      <c r="M28" s="3" t="s">
        <v>54</v>
      </c>
      <c r="N28" s="3" t="s">
        <v>54</v>
      </c>
      <c r="O28" s="1"/>
      <c r="P28" s="1"/>
    </row>
    <row r="29" spans="1:16" ht="15">
      <c r="A29" s="3">
        <v>7</v>
      </c>
      <c r="B29" s="4" t="s">
        <v>50</v>
      </c>
      <c r="C29" s="6"/>
      <c r="D29" s="4" t="s">
        <v>296</v>
      </c>
      <c r="E29" s="3"/>
      <c r="F29" s="3"/>
      <c r="G29" s="125"/>
      <c r="H29" s="4"/>
      <c r="I29" s="6">
        <v>0.59722222222222221</v>
      </c>
      <c r="J29" s="3" t="s">
        <v>3</v>
      </c>
      <c r="K29" s="6">
        <v>0.60416666666666663</v>
      </c>
      <c r="L29" s="5" t="s">
        <v>297</v>
      </c>
      <c r="M29" s="3" t="s">
        <v>14</v>
      </c>
      <c r="N29" s="3" t="s">
        <v>18</v>
      </c>
      <c r="O29" s="1"/>
      <c r="P29" s="1"/>
    </row>
    <row r="30" spans="1:16" ht="15">
      <c r="A30" s="2"/>
      <c r="B30" s="2"/>
      <c r="C30" s="2"/>
      <c r="D30" s="2"/>
      <c r="E30" s="2"/>
      <c r="F30" s="2"/>
      <c r="G30" s="2"/>
      <c r="H30" s="2"/>
      <c r="I30" s="2"/>
      <c r="J30" s="2"/>
      <c r="K30" s="2"/>
      <c r="L30" s="20" t="s">
        <v>56</v>
      </c>
      <c r="M30" s="20"/>
      <c r="N30" s="20"/>
      <c r="O30" s="1"/>
      <c r="P30" s="1"/>
    </row>
    <row r="31" spans="1:16" ht="15">
      <c r="A31" s="145" t="s">
        <v>429</v>
      </c>
      <c r="B31" s="145"/>
      <c r="C31" s="145"/>
      <c r="D31" s="145"/>
      <c r="E31" s="145"/>
      <c r="F31" s="145"/>
      <c r="G31" s="145"/>
      <c r="H31" s="145"/>
    </row>
    <row r="32" spans="1:16" ht="15">
      <c r="A32" s="135" t="s">
        <v>20</v>
      </c>
      <c r="B32" s="135" t="s">
        <v>1</v>
      </c>
      <c r="C32" s="126"/>
      <c r="D32" s="126"/>
      <c r="E32" s="126"/>
      <c r="F32" s="126"/>
      <c r="G32" s="135" t="s">
        <v>430</v>
      </c>
      <c r="H32" s="135"/>
      <c r="I32" s="135" t="s">
        <v>2</v>
      </c>
      <c r="J32" s="135"/>
      <c r="K32" s="135"/>
      <c r="L32" s="135" t="s">
        <v>4</v>
      </c>
      <c r="M32" s="135" t="s">
        <v>12</v>
      </c>
      <c r="N32" s="135" t="s">
        <v>17</v>
      </c>
    </row>
    <row r="33" spans="1:14" ht="15">
      <c r="A33" s="135"/>
      <c r="B33" s="135"/>
      <c r="C33" s="126"/>
      <c r="D33" s="126"/>
      <c r="E33" s="126"/>
      <c r="F33" s="126"/>
      <c r="G33" s="126" t="s">
        <v>431</v>
      </c>
      <c r="H33" s="126" t="s">
        <v>0</v>
      </c>
      <c r="I33" s="135"/>
      <c r="J33" s="135"/>
      <c r="K33" s="135"/>
      <c r="L33" s="135"/>
      <c r="M33" s="135"/>
      <c r="N33" s="135"/>
    </row>
    <row r="34" spans="1:14" ht="15">
      <c r="A34" s="127">
        <v>1</v>
      </c>
      <c r="B34" s="127" t="s">
        <v>5</v>
      </c>
      <c r="C34" s="127"/>
      <c r="D34" s="127"/>
      <c r="E34" s="127"/>
      <c r="F34" s="127"/>
      <c r="G34" s="124">
        <v>0.55555555555555558</v>
      </c>
      <c r="H34" s="127" t="s">
        <v>432</v>
      </c>
      <c r="I34" s="128">
        <v>0.5625</v>
      </c>
      <c r="J34" s="126" t="s">
        <v>3</v>
      </c>
      <c r="K34" s="128">
        <v>0.57638888888888895</v>
      </c>
      <c r="L34" s="127" t="s">
        <v>433</v>
      </c>
      <c r="M34" s="126" t="s">
        <v>14</v>
      </c>
      <c r="N34" s="126" t="s">
        <v>18</v>
      </c>
    </row>
    <row r="35" spans="1:14" ht="15">
      <c r="A35" s="127">
        <v>2</v>
      </c>
      <c r="B35" s="127" t="s">
        <v>7</v>
      </c>
      <c r="C35" s="127"/>
      <c r="D35" s="127"/>
      <c r="E35" s="127"/>
      <c r="F35" s="127"/>
      <c r="G35" s="124">
        <v>0.57638888888888895</v>
      </c>
      <c r="H35" s="127" t="s">
        <v>432</v>
      </c>
      <c r="I35" s="128">
        <v>0.58333333333333337</v>
      </c>
      <c r="J35" s="126" t="s">
        <v>3</v>
      </c>
      <c r="K35" s="128">
        <v>0.60416666666666663</v>
      </c>
      <c r="L35" s="127" t="s">
        <v>434</v>
      </c>
      <c r="M35" s="126" t="s">
        <v>15</v>
      </c>
      <c r="N35" s="126" t="s">
        <v>14</v>
      </c>
    </row>
    <row r="36" spans="1:14" ht="15">
      <c r="A36" s="137" t="s">
        <v>435</v>
      </c>
      <c r="B36" s="138" t="s">
        <v>436</v>
      </c>
      <c r="C36" s="129"/>
      <c r="D36" s="129"/>
      <c r="E36" s="129"/>
      <c r="F36" s="129"/>
      <c r="G36" s="139"/>
      <c r="H36" s="138" t="s">
        <v>437</v>
      </c>
      <c r="I36" s="136"/>
      <c r="J36" s="135"/>
      <c r="K36" s="136"/>
      <c r="L36" s="130" t="s">
        <v>427</v>
      </c>
      <c r="M36" s="135" t="s">
        <v>14</v>
      </c>
      <c r="N36" s="135" t="s">
        <v>18</v>
      </c>
    </row>
    <row r="37" spans="1:14" ht="15">
      <c r="A37" s="137"/>
      <c r="B37" s="138"/>
      <c r="C37" s="129"/>
      <c r="D37" s="129"/>
      <c r="E37" s="129"/>
      <c r="F37" s="129"/>
      <c r="G37" s="139"/>
      <c r="H37" s="138"/>
      <c r="I37" s="136"/>
      <c r="J37" s="135"/>
      <c r="K37" s="136"/>
      <c r="L37" s="131" t="s">
        <v>59</v>
      </c>
      <c r="M37" s="135"/>
      <c r="N37" s="135"/>
    </row>
    <row r="38" spans="1:14" ht="15">
      <c r="A38" s="137"/>
      <c r="B38" s="138"/>
      <c r="C38" s="129"/>
      <c r="D38" s="129"/>
      <c r="E38" s="129"/>
      <c r="F38" s="129"/>
      <c r="G38" s="139"/>
      <c r="H38" s="138"/>
      <c r="I38" s="136"/>
      <c r="J38" s="135"/>
      <c r="K38" s="136"/>
      <c r="L38" s="127" t="s">
        <v>9</v>
      </c>
      <c r="M38" s="135"/>
      <c r="N38" s="135"/>
    </row>
    <row r="39" spans="1:14" ht="15">
      <c r="A39" s="137"/>
      <c r="B39" s="138"/>
      <c r="C39" s="129"/>
      <c r="D39" s="129"/>
      <c r="E39" s="129"/>
      <c r="F39" s="129"/>
      <c r="G39" s="139"/>
      <c r="H39" s="138"/>
      <c r="I39" s="136"/>
      <c r="J39" s="135"/>
      <c r="K39" s="136"/>
      <c r="L39" s="127" t="s">
        <v>16</v>
      </c>
      <c r="M39" s="135"/>
      <c r="N39" s="135"/>
    </row>
    <row r="40" spans="1:14" ht="15">
      <c r="A40" s="137"/>
      <c r="B40" s="138"/>
      <c r="C40" s="129"/>
      <c r="D40" s="129"/>
      <c r="E40" s="129"/>
      <c r="F40" s="129"/>
      <c r="G40" s="139"/>
      <c r="H40" s="138"/>
      <c r="I40" s="136"/>
      <c r="J40" s="135"/>
      <c r="K40" s="136"/>
      <c r="L40" s="127" t="s">
        <v>11</v>
      </c>
      <c r="M40" s="135"/>
      <c r="N40" s="135"/>
    </row>
    <row r="41" spans="1:14" ht="15">
      <c r="A41" s="132" t="s">
        <v>438</v>
      </c>
      <c r="B41" s="127" t="s">
        <v>10</v>
      </c>
      <c r="C41" s="127"/>
      <c r="D41" s="127"/>
      <c r="E41" s="127"/>
      <c r="F41" s="127"/>
      <c r="G41" s="124">
        <v>0.61458333333333337</v>
      </c>
      <c r="H41" s="127" t="s">
        <v>439</v>
      </c>
      <c r="I41" s="128">
        <v>0.625</v>
      </c>
      <c r="J41" s="126" t="s">
        <v>3</v>
      </c>
      <c r="K41" s="128">
        <v>0.64583333333333337</v>
      </c>
      <c r="L41" s="127" t="s">
        <v>440</v>
      </c>
      <c r="M41" s="126" t="s">
        <v>45</v>
      </c>
      <c r="N41" s="127" t="s">
        <v>19</v>
      </c>
    </row>
    <row r="42" spans="1:14" ht="15">
      <c r="A42" s="1"/>
      <c r="B42" s="1"/>
      <c r="C42" s="1"/>
      <c r="D42" s="1"/>
      <c r="E42" s="1"/>
      <c r="F42" s="1"/>
      <c r="G42" s="1"/>
      <c r="H42" s="1"/>
      <c r="I42" s="1"/>
      <c r="J42" s="1"/>
      <c r="K42" s="1"/>
      <c r="L42" s="255"/>
      <c r="M42" s="255"/>
      <c r="N42" s="255"/>
    </row>
  </sheetData>
  <mergeCells count="63">
    <mergeCell ref="C27:D27"/>
    <mergeCell ref="E27:F27"/>
    <mergeCell ref="D17:D19"/>
    <mergeCell ref="L21:L22"/>
    <mergeCell ref="L42:N42"/>
    <mergeCell ref="A15:A19"/>
    <mergeCell ref="B15:B19"/>
    <mergeCell ref="C15:C19"/>
    <mergeCell ref="E15:E19"/>
    <mergeCell ref="G15:G19"/>
    <mergeCell ref="A2:A3"/>
    <mergeCell ref="A1:H1"/>
    <mergeCell ref="C7:D7"/>
    <mergeCell ref="A9:A10"/>
    <mergeCell ref="B9:B10"/>
    <mergeCell ref="C10:D10"/>
    <mergeCell ref="E10:F10"/>
    <mergeCell ref="B14:F14"/>
    <mergeCell ref="H15:H19"/>
    <mergeCell ref="I15:I19"/>
    <mergeCell ref="C2:D2"/>
    <mergeCell ref="B2:B3"/>
    <mergeCell ref="G4:H5"/>
    <mergeCell ref="F4:F5"/>
    <mergeCell ref="E2:F2"/>
    <mergeCell ref="M1:N1"/>
    <mergeCell ref="G2:H3"/>
    <mergeCell ref="I2:K3"/>
    <mergeCell ref="M2:M3"/>
    <mergeCell ref="N2:N3"/>
    <mergeCell ref="L2:L3"/>
    <mergeCell ref="M6:M9"/>
    <mergeCell ref="N6:N9"/>
    <mergeCell ref="I10:L10"/>
    <mergeCell ref="J15:J19"/>
    <mergeCell ref="K15:K19"/>
    <mergeCell ref="M15:M20"/>
    <mergeCell ref="N15:N20"/>
    <mergeCell ref="M21:M22"/>
    <mergeCell ref="N21:N22"/>
    <mergeCell ref="I27:L27"/>
    <mergeCell ref="A31:H31"/>
    <mergeCell ref="A32:A33"/>
    <mergeCell ref="B32:B33"/>
    <mergeCell ref="G32:H32"/>
    <mergeCell ref="I32:K33"/>
    <mergeCell ref="L32:L33"/>
    <mergeCell ref="M32:M33"/>
    <mergeCell ref="N32:N33"/>
    <mergeCell ref="A20:A22"/>
    <mergeCell ref="B20:B22"/>
    <mergeCell ref="C20:C22"/>
    <mergeCell ref="D20:D22"/>
    <mergeCell ref="E20:E22"/>
    <mergeCell ref="J36:J40"/>
    <mergeCell ref="K36:K40"/>
    <mergeCell ref="M36:M40"/>
    <mergeCell ref="N36:N40"/>
    <mergeCell ref="A36:A40"/>
    <mergeCell ref="B36:B40"/>
    <mergeCell ref="G36:G40"/>
    <mergeCell ref="H36:H40"/>
    <mergeCell ref="I36:I40"/>
  </mergeCells>
  <phoneticPr fontId="1"/>
  <pageMargins left="0.70866141732283472" right="0.15748031496062992"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B8185-6AB6-4A74-9F6D-29F3352EE07E}">
  <dimension ref="I58:CD76"/>
  <sheetViews>
    <sheetView topLeftCell="F46" workbookViewId="0">
      <selection activeCell="BB71" sqref="BB71"/>
    </sheetView>
  </sheetViews>
  <sheetFormatPr defaultColWidth="8.81640625" defaultRowHeight="13"/>
  <cols>
    <col min="1" max="21" width="2.6328125" customWidth="1"/>
    <col min="22" max="22" width="2.36328125" customWidth="1"/>
    <col min="23" max="52" width="2.6328125" customWidth="1"/>
    <col min="53" max="53" width="3.6328125" customWidth="1"/>
    <col min="54" max="88" width="2.6328125" customWidth="1"/>
  </cols>
  <sheetData>
    <row r="58" spans="9:82" ht="8.25" customHeight="1"/>
    <row r="60" spans="9:82" ht="8.25" customHeight="1">
      <c r="I60" s="201" t="s">
        <v>117</v>
      </c>
      <c r="J60" s="202"/>
      <c r="K60" s="202"/>
      <c r="L60" s="203"/>
      <c r="N60" s="193" t="s">
        <v>106</v>
      </c>
      <c r="O60" s="194"/>
      <c r="P60" s="194"/>
      <c r="Q60" s="195"/>
      <c r="S60" s="193" t="s">
        <v>106</v>
      </c>
      <c r="T60" s="194"/>
      <c r="U60" s="194"/>
      <c r="V60" s="195"/>
      <c r="X60" s="193" t="s">
        <v>107</v>
      </c>
      <c r="Y60" s="194"/>
      <c r="Z60" s="194"/>
      <c r="AA60" s="195"/>
      <c r="AC60" s="193" t="s">
        <v>108</v>
      </c>
      <c r="AD60" s="194"/>
      <c r="AE60" s="194"/>
      <c r="AF60" s="195"/>
      <c r="AH60" s="193" t="s">
        <v>174</v>
      </c>
      <c r="AI60" s="194"/>
      <c r="AJ60" s="194"/>
      <c r="AK60" s="195"/>
      <c r="AM60" s="193" t="s">
        <v>109</v>
      </c>
      <c r="AN60" s="194"/>
      <c r="AO60" s="194"/>
      <c r="AP60" s="195"/>
      <c r="AR60" s="193" t="s">
        <v>110</v>
      </c>
      <c r="AS60" s="194"/>
      <c r="AT60" s="194"/>
      <c r="AU60" s="195"/>
      <c r="AW60" s="193" t="s">
        <v>111</v>
      </c>
      <c r="AX60" s="194"/>
      <c r="AY60" s="194"/>
      <c r="AZ60" s="195"/>
      <c r="BB60" s="193" t="s">
        <v>112</v>
      </c>
      <c r="BC60" s="194"/>
      <c r="BD60" s="194"/>
      <c r="BE60" s="195"/>
      <c r="BG60" s="193" t="s">
        <v>112</v>
      </c>
      <c r="BH60" s="194"/>
      <c r="BI60" s="194"/>
      <c r="BJ60" s="195"/>
      <c r="BL60" s="193" t="s">
        <v>113</v>
      </c>
      <c r="BM60" s="194"/>
      <c r="BN60" s="194"/>
      <c r="BO60" s="195"/>
      <c r="BQ60" s="193" t="s">
        <v>114</v>
      </c>
      <c r="BR60" s="194"/>
      <c r="BS60" s="194"/>
      <c r="BT60" s="195"/>
      <c r="BV60" s="193" t="s">
        <v>115</v>
      </c>
      <c r="BW60" s="194"/>
      <c r="BX60" s="194"/>
      <c r="BY60" s="195"/>
      <c r="CA60" s="193" t="s">
        <v>116</v>
      </c>
      <c r="CB60" s="194"/>
      <c r="CC60" s="194"/>
      <c r="CD60" s="195"/>
    </row>
    <row r="61" spans="9:82" ht="8.25" customHeight="1">
      <c r="I61" s="204"/>
      <c r="J61" s="205"/>
      <c r="K61" s="205"/>
      <c r="L61" s="206"/>
      <c r="N61" s="196"/>
      <c r="O61" s="134"/>
      <c r="P61" s="134"/>
      <c r="Q61" s="197"/>
      <c r="S61" s="196"/>
      <c r="T61" s="134"/>
      <c r="U61" s="134"/>
      <c r="V61" s="197"/>
      <c r="X61" s="196"/>
      <c r="Y61" s="134"/>
      <c r="Z61" s="134"/>
      <c r="AA61" s="197"/>
      <c r="AC61" s="196"/>
      <c r="AD61" s="134"/>
      <c r="AE61" s="134"/>
      <c r="AF61" s="197"/>
      <c r="AH61" s="196"/>
      <c r="AI61" s="134"/>
      <c r="AJ61" s="134"/>
      <c r="AK61" s="197"/>
      <c r="AM61" s="196"/>
      <c r="AN61" s="134"/>
      <c r="AO61" s="134"/>
      <c r="AP61" s="197"/>
      <c r="AR61" s="196"/>
      <c r="AS61" s="134"/>
      <c r="AT61" s="134"/>
      <c r="AU61" s="197"/>
      <c r="AW61" s="196"/>
      <c r="AX61" s="134"/>
      <c r="AY61" s="134"/>
      <c r="AZ61" s="197"/>
      <c r="BB61" s="196"/>
      <c r="BC61" s="134"/>
      <c r="BD61" s="134"/>
      <c r="BE61" s="197"/>
      <c r="BG61" s="196"/>
      <c r="BH61" s="134"/>
      <c r="BI61" s="134"/>
      <c r="BJ61" s="197"/>
      <c r="BL61" s="196"/>
      <c r="BM61" s="134"/>
      <c r="BN61" s="134"/>
      <c r="BO61" s="197"/>
      <c r="BQ61" s="196"/>
      <c r="BR61" s="134"/>
      <c r="BS61" s="134"/>
      <c r="BT61" s="197"/>
      <c r="BV61" s="196"/>
      <c r="BW61" s="134"/>
      <c r="BX61" s="134"/>
      <c r="BY61" s="197"/>
      <c r="CA61" s="196"/>
      <c r="CB61" s="134"/>
      <c r="CC61" s="134"/>
      <c r="CD61" s="197"/>
    </row>
    <row r="62" spans="9:82" ht="8.25" customHeight="1">
      <c r="I62" s="204"/>
      <c r="J62" s="205"/>
      <c r="K62" s="205"/>
      <c r="L62" s="206"/>
      <c r="N62" s="196"/>
      <c r="O62" s="134"/>
      <c r="P62" s="134"/>
      <c r="Q62" s="197"/>
      <c r="S62" s="196"/>
      <c r="T62" s="134"/>
      <c r="U62" s="134"/>
      <c r="V62" s="197"/>
      <c r="X62" s="196"/>
      <c r="Y62" s="134"/>
      <c r="Z62" s="134"/>
      <c r="AA62" s="197"/>
      <c r="AC62" s="196"/>
      <c r="AD62" s="134"/>
      <c r="AE62" s="134"/>
      <c r="AF62" s="197"/>
      <c r="AH62" s="196"/>
      <c r="AI62" s="134"/>
      <c r="AJ62" s="134"/>
      <c r="AK62" s="197"/>
      <c r="AM62" s="196"/>
      <c r="AN62" s="134"/>
      <c r="AO62" s="134"/>
      <c r="AP62" s="197"/>
      <c r="AR62" s="196"/>
      <c r="AS62" s="134"/>
      <c r="AT62" s="134"/>
      <c r="AU62" s="197"/>
      <c r="AW62" s="196"/>
      <c r="AX62" s="134"/>
      <c r="AY62" s="134"/>
      <c r="AZ62" s="197"/>
      <c r="BB62" s="196"/>
      <c r="BC62" s="134"/>
      <c r="BD62" s="134"/>
      <c r="BE62" s="197"/>
      <c r="BG62" s="196"/>
      <c r="BH62" s="134"/>
      <c r="BI62" s="134"/>
      <c r="BJ62" s="197"/>
      <c r="BL62" s="196"/>
      <c r="BM62" s="134"/>
      <c r="BN62" s="134"/>
      <c r="BO62" s="197"/>
      <c r="BQ62" s="196"/>
      <c r="BR62" s="134"/>
      <c r="BS62" s="134"/>
      <c r="BT62" s="197"/>
      <c r="BV62" s="196"/>
      <c r="BW62" s="134"/>
      <c r="BX62" s="134"/>
      <c r="BY62" s="197"/>
      <c r="CA62" s="196"/>
      <c r="CB62" s="134"/>
      <c r="CC62" s="134"/>
      <c r="CD62" s="197"/>
    </row>
    <row r="63" spans="9:82" ht="8.25" customHeight="1">
      <c r="I63" s="204"/>
      <c r="J63" s="205"/>
      <c r="K63" s="205"/>
      <c r="L63" s="206"/>
      <c r="N63" s="196"/>
      <c r="O63" s="134"/>
      <c r="P63" s="134"/>
      <c r="Q63" s="197"/>
      <c r="S63" s="196"/>
      <c r="T63" s="134"/>
      <c r="U63" s="134"/>
      <c r="V63" s="197"/>
      <c r="X63" s="196"/>
      <c r="Y63" s="134"/>
      <c r="Z63" s="134"/>
      <c r="AA63" s="197"/>
      <c r="AC63" s="196"/>
      <c r="AD63" s="134"/>
      <c r="AE63" s="134"/>
      <c r="AF63" s="197"/>
      <c r="AH63" s="196"/>
      <c r="AI63" s="134"/>
      <c r="AJ63" s="134"/>
      <c r="AK63" s="197"/>
      <c r="AM63" s="196"/>
      <c r="AN63" s="134"/>
      <c r="AO63" s="134"/>
      <c r="AP63" s="197"/>
      <c r="AR63" s="196"/>
      <c r="AS63" s="134"/>
      <c r="AT63" s="134"/>
      <c r="AU63" s="197"/>
      <c r="AW63" s="196"/>
      <c r="AX63" s="134"/>
      <c r="AY63" s="134"/>
      <c r="AZ63" s="197"/>
      <c r="BB63" s="196"/>
      <c r="BC63" s="134"/>
      <c r="BD63" s="134"/>
      <c r="BE63" s="197"/>
      <c r="BG63" s="196"/>
      <c r="BH63" s="134"/>
      <c r="BI63" s="134"/>
      <c r="BJ63" s="197"/>
      <c r="BL63" s="196"/>
      <c r="BM63" s="134"/>
      <c r="BN63" s="134"/>
      <c r="BO63" s="197"/>
      <c r="BQ63" s="196"/>
      <c r="BR63" s="134"/>
      <c r="BS63" s="134"/>
      <c r="BT63" s="197"/>
      <c r="BV63" s="196"/>
      <c r="BW63" s="134"/>
      <c r="BX63" s="134"/>
      <c r="BY63" s="197"/>
      <c r="CA63" s="196"/>
      <c r="CB63" s="134"/>
      <c r="CC63" s="134"/>
      <c r="CD63" s="197"/>
    </row>
    <row r="64" spans="9:82" ht="8.25" customHeight="1">
      <c r="I64" s="207"/>
      <c r="J64" s="208"/>
      <c r="K64" s="208"/>
      <c r="L64" s="209"/>
      <c r="N64" s="198"/>
      <c r="O64" s="199"/>
      <c r="P64" s="199"/>
      <c r="Q64" s="200"/>
      <c r="S64" s="198"/>
      <c r="T64" s="199"/>
      <c r="U64" s="199"/>
      <c r="V64" s="200"/>
      <c r="X64" s="198"/>
      <c r="Y64" s="199"/>
      <c r="Z64" s="199"/>
      <c r="AA64" s="200"/>
      <c r="AC64" s="198"/>
      <c r="AD64" s="199"/>
      <c r="AE64" s="199"/>
      <c r="AF64" s="200"/>
      <c r="AH64" s="198"/>
      <c r="AI64" s="199"/>
      <c r="AJ64" s="199"/>
      <c r="AK64" s="200"/>
      <c r="AM64" s="198"/>
      <c r="AN64" s="199"/>
      <c r="AO64" s="199"/>
      <c r="AP64" s="200"/>
      <c r="AR64" s="198"/>
      <c r="AS64" s="199"/>
      <c r="AT64" s="199"/>
      <c r="AU64" s="200"/>
      <c r="AW64" s="198"/>
      <c r="AX64" s="199"/>
      <c r="AY64" s="199"/>
      <c r="AZ64" s="200"/>
      <c r="BB64" s="198"/>
      <c r="BC64" s="199"/>
      <c r="BD64" s="199"/>
      <c r="BE64" s="200"/>
      <c r="BG64" s="198"/>
      <c r="BH64" s="199"/>
      <c r="BI64" s="199"/>
      <c r="BJ64" s="200"/>
      <c r="BL64" s="198"/>
      <c r="BM64" s="199"/>
      <c r="BN64" s="199"/>
      <c r="BO64" s="200"/>
      <c r="BQ64" s="198"/>
      <c r="BR64" s="199"/>
      <c r="BS64" s="199"/>
      <c r="BT64" s="200"/>
      <c r="BV64" s="198"/>
      <c r="BW64" s="199"/>
      <c r="BX64" s="199"/>
      <c r="BY64" s="200"/>
      <c r="CA64" s="198"/>
      <c r="CB64" s="199"/>
      <c r="CC64" s="199"/>
      <c r="CD64" s="200"/>
    </row>
    <row r="66" spans="9:82" ht="8.25" customHeight="1">
      <c r="I66" s="193" t="s">
        <v>117</v>
      </c>
      <c r="J66" s="194"/>
      <c r="K66" s="194"/>
      <c r="L66" s="195"/>
      <c r="N66" s="210" t="s">
        <v>118</v>
      </c>
      <c r="O66" s="211"/>
      <c r="P66" s="211"/>
      <c r="Q66" s="212"/>
      <c r="S66" s="193" t="s">
        <v>106</v>
      </c>
      <c r="T66" s="194"/>
      <c r="U66" s="194"/>
      <c r="V66" s="195"/>
      <c r="X66" s="193" t="s">
        <v>107</v>
      </c>
      <c r="Y66" s="194"/>
      <c r="Z66" s="194"/>
      <c r="AA66" s="195"/>
      <c r="AC66" s="193" t="s">
        <v>108</v>
      </c>
      <c r="AD66" s="194"/>
      <c r="AE66" s="194"/>
      <c r="AF66" s="195"/>
      <c r="AH66" s="210" t="s">
        <v>118</v>
      </c>
      <c r="AI66" s="211"/>
      <c r="AJ66" s="211"/>
      <c r="AK66" s="212"/>
      <c r="AM66" s="193" t="s">
        <v>109</v>
      </c>
      <c r="AN66" s="194"/>
      <c r="AO66" s="194"/>
      <c r="AP66" s="195"/>
      <c r="AR66" s="193" t="s">
        <v>110</v>
      </c>
      <c r="AS66" s="194"/>
      <c r="AT66" s="194"/>
      <c r="AU66" s="195"/>
      <c r="AW66" s="193" t="s">
        <v>342</v>
      </c>
      <c r="AX66" s="194"/>
      <c r="AY66" s="194"/>
      <c r="AZ66" s="195"/>
      <c r="BB66" s="210" t="s">
        <v>118</v>
      </c>
      <c r="BC66" s="211"/>
      <c r="BD66" s="211"/>
      <c r="BE66" s="212"/>
      <c r="BG66" s="193" t="s">
        <v>112</v>
      </c>
      <c r="BH66" s="194"/>
      <c r="BI66" s="194"/>
      <c r="BJ66" s="195"/>
      <c r="BL66" s="193" t="s">
        <v>113</v>
      </c>
      <c r="BM66" s="194"/>
      <c r="BN66" s="194"/>
      <c r="BO66" s="195"/>
      <c r="BQ66" s="193" t="s">
        <v>114</v>
      </c>
      <c r="BR66" s="194"/>
      <c r="BS66" s="194"/>
      <c r="BT66" s="195"/>
      <c r="BV66" s="210" t="s">
        <v>118</v>
      </c>
      <c r="BW66" s="211"/>
      <c r="BX66" s="211"/>
      <c r="BY66" s="212"/>
      <c r="CA66" s="193" t="s">
        <v>116</v>
      </c>
      <c r="CB66" s="194"/>
      <c r="CC66" s="194"/>
      <c r="CD66" s="195"/>
    </row>
    <row r="67" spans="9:82" ht="8.25" customHeight="1">
      <c r="I67" s="196"/>
      <c r="J67" s="134"/>
      <c r="K67" s="134"/>
      <c r="L67" s="197"/>
      <c r="N67" s="213"/>
      <c r="O67" s="214"/>
      <c r="P67" s="214"/>
      <c r="Q67" s="215"/>
      <c r="S67" s="196"/>
      <c r="T67" s="134"/>
      <c r="U67" s="134"/>
      <c r="V67" s="197"/>
      <c r="X67" s="196"/>
      <c r="Y67" s="134"/>
      <c r="Z67" s="134"/>
      <c r="AA67" s="197"/>
      <c r="AC67" s="196"/>
      <c r="AD67" s="134"/>
      <c r="AE67" s="134"/>
      <c r="AF67" s="197"/>
      <c r="AH67" s="213"/>
      <c r="AI67" s="214"/>
      <c r="AJ67" s="214"/>
      <c r="AK67" s="215"/>
      <c r="AM67" s="196"/>
      <c r="AN67" s="134"/>
      <c r="AO67" s="134"/>
      <c r="AP67" s="197"/>
      <c r="AR67" s="196"/>
      <c r="AS67" s="134"/>
      <c r="AT67" s="134"/>
      <c r="AU67" s="197"/>
      <c r="AW67" s="196"/>
      <c r="AX67" s="134"/>
      <c r="AY67" s="134"/>
      <c r="AZ67" s="197"/>
      <c r="BB67" s="213"/>
      <c r="BC67" s="214"/>
      <c r="BD67" s="214"/>
      <c r="BE67" s="215"/>
      <c r="BG67" s="196"/>
      <c r="BH67" s="134"/>
      <c r="BI67" s="134"/>
      <c r="BJ67" s="197"/>
      <c r="BL67" s="196"/>
      <c r="BM67" s="134"/>
      <c r="BN67" s="134"/>
      <c r="BO67" s="197"/>
      <c r="BQ67" s="196"/>
      <c r="BR67" s="134"/>
      <c r="BS67" s="134"/>
      <c r="BT67" s="197"/>
      <c r="BV67" s="213"/>
      <c r="BW67" s="214"/>
      <c r="BX67" s="214"/>
      <c r="BY67" s="215"/>
      <c r="CA67" s="196"/>
      <c r="CB67" s="134"/>
      <c r="CC67" s="134"/>
      <c r="CD67" s="197"/>
    </row>
    <row r="68" spans="9:82" ht="8.25" customHeight="1">
      <c r="I68" s="196"/>
      <c r="J68" s="134"/>
      <c r="K68" s="134"/>
      <c r="L68" s="197"/>
      <c r="N68" s="216"/>
      <c r="O68" s="217"/>
      <c r="P68" s="217"/>
      <c r="Q68" s="218"/>
      <c r="S68" s="196"/>
      <c r="T68" s="134"/>
      <c r="U68" s="134"/>
      <c r="V68" s="197"/>
      <c r="X68" s="196"/>
      <c r="Y68" s="134"/>
      <c r="Z68" s="134"/>
      <c r="AA68" s="197"/>
      <c r="AC68" s="196"/>
      <c r="AD68" s="134"/>
      <c r="AE68" s="134"/>
      <c r="AF68" s="197"/>
      <c r="AH68" s="216"/>
      <c r="AI68" s="217"/>
      <c r="AJ68" s="217"/>
      <c r="AK68" s="218"/>
      <c r="AM68" s="196"/>
      <c r="AN68" s="134"/>
      <c r="AO68" s="134"/>
      <c r="AP68" s="197"/>
      <c r="AR68" s="196"/>
      <c r="AS68" s="134"/>
      <c r="AT68" s="134"/>
      <c r="AU68" s="197"/>
      <c r="AW68" s="196"/>
      <c r="AX68" s="134"/>
      <c r="AY68" s="134"/>
      <c r="AZ68" s="197"/>
      <c r="BB68" s="216"/>
      <c r="BC68" s="217"/>
      <c r="BD68" s="217"/>
      <c r="BE68" s="218"/>
      <c r="BG68" s="196"/>
      <c r="BH68" s="134"/>
      <c r="BI68" s="134"/>
      <c r="BJ68" s="197"/>
      <c r="BL68" s="196"/>
      <c r="BM68" s="134"/>
      <c r="BN68" s="134"/>
      <c r="BO68" s="197"/>
      <c r="BQ68" s="196"/>
      <c r="BR68" s="134"/>
      <c r="BS68" s="134"/>
      <c r="BT68" s="197"/>
      <c r="BV68" s="216"/>
      <c r="BW68" s="217"/>
      <c r="BX68" s="217"/>
      <c r="BY68" s="218"/>
      <c r="CA68" s="196"/>
      <c r="CB68" s="134"/>
      <c r="CC68" s="134"/>
      <c r="CD68" s="197"/>
    </row>
    <row r="69" spans="9:82" ht="8.25" customHeight="1">
      <c r="I69" s="196"/>
      <c r="J69" s="134"/>
      <c r="K69" s="134"/>
      <c r="L69" s="197"/>
      <c r="N69" s="193" t="s">
        <v>370</v>
      </c>
      <c r="O69" s="194"/>
      <c r="P69" s="194"/>
      <c r="Q69" s="195"/>
      <c r="S69" s="196"/>
      <c r="T69" s="134"/>
      <c r="U69" s="134"/>
      <c r="V69" s="197"/>
      <c r="X69" s="196"/>
      <c r="Y69" s="134"/>
      <c r="Z69" s="134"/>
      <c r="AA69" s="197"/>
      <c r="AC69" s="196"/>
      <c r="AD69" s="134"/>
      <c r="AE69" s="134"/>
      <c r="AF69" s="197"/>
      <c r="AH69" s="193" t="s">
        <v>306</v>
      </c>
      <c r="AI69" s="194"/>
      <c r="AJ69" s="194"/>
      <c r="AK69" s="195"/>
      <c r="AM69" s="196"/>
      <c r="AN69" s="134"/>
      <c r="AO69" s="134"/>
      <c r="AP69" s="197"/>
      <c r="AR69" s="196"/>
      <c r="AS69" s="134"/>
      <c r="AT69" s="134"/>
      <c r="AU69" s="197"/>
      <c r="AW69" s="196"/>
      <c r="AX69" s="134"/>
      <c r="AY69" s="134"/>
      <c r="AZ69" s="197"/>
      <c r="BB69" s="193" t="s">
        <v>342</v>
      </c>
      <c r="BC69" s="194"/>
      <c r="BD69" s="194"/>
      <c r="BE69" s="195"/>
      <c r="BG69" s="196"/>
      <c r="BH69" s="134"/>
      <c r="BI69" s="134"/>
      <c r="BJ69" s="197"/>
      <c r="BL69" s="196"/>
      <c r="BM69" s="134"/>
      <c r="BN69" s="134"/>
      <c r="BO69" s="197"/>
      <c r="BQ69" s="196"/>
      <c r="BR69" s="134"/>
      <c r="BS69" s="134"/>
      <c r="BT69" s="197"/>
      <c r="BV69" s="201" t="s">
        <v>115</v>
      </c>
      <c r="BW69" s="202"/>
      <c r="BX69" s="202"/>
      <c r="BY69" s="203"/>
      <c r="CA69" s="196"/>
      <c r="CB69" s="134"/>
      <c r="CC69" s="134"/>
      <c r="CD69" s="197"/>
    </row>
    <row r="70" spans="9:82" ht="8.25" customHeight="1">
      <c r="I70" s="198"/>
      <c r="J70" s="199"/>
      <c r="K70" s="199"/>
      <c r="L70" s="200"/>
      <c r="N70" s="198"/>
      <c r="O70" s="199"/>
      <c r="P70" s="199"/>
      <c r="Q70" s="200"/>
      <c r="S70" s="198"/>
      <c r="T70" s="199"/>
      <c r="U70" s="199"/>
      <c r="V70" s="200"/>
      <c r="X70" s="198"/>
      <c r="Y70" s="199"/>
      <c r="Z70" s="199"/>
      <c r="AA70" s="200"/>
      <c r="AC70" s="198"/>
      <c r="AD70" s="199"/>
      <c r="AE70" s="199"/>
      <c r="AF70" s="200"/>
      <c r="AH70" s="198"/>
      <c r="AI70" s="199"/>
      <c r="AJ70" s="199"/>
      <c r="AK70" s="200"/>
      <c r="AM70" s="198"/>
      <c r="AN70" s="199"/>
      <c r="AO70" s="199"/>
      <c r="AP70" s="200"/>
      <c r="AR70" s="198"/>
      <c r="AS70" s="199"/>
      <c r="AT70" s="199"/>
      <c r="AU70" s="200"/>
      <c r="AW70" s="198"/>
      <c r="AX70" s="199"/>
      <c r="AY70" s="199"/>
      <c r="AZ70" s="200"/>
      <c r="BB70" s="198"/>
      <c r="BC70" s="199"/>
      <c r="BD70" s="199"/>
      <c r="BE70" s="200"/>
      <c r="BG70" s="198"/>
      <c r="BH70" s="199"/>
      <c r="BI70" s="199"/>
      <c r="BJ70" s="200"/>
      <c r="BL70" s="198"/>
      <c r="BM70" s="199"/>
      <c r="BN70" s="199"/>
      <c r="BO70" s="200"/>
      <c r="BQ70" s="198"/>
      <c r="BR70" s="199"/>
      <c r="BS70" s="199"/>
      <c r="BT70" s="200"/>
      <c r="BV70" s="207"/>
      <c r="BW70" s="208"/>
      <c r="BX70" s="208"/>
      <c r="BY70" s="209"/>
      <c r="CA70" s="198"/>
      <c r="CB70" s="199"/>
      <c r="CC70" s="199"/>
      <c r="CD70" s="200"/>
    </row>
    <row r="72" spans="9:82" ht="8.25" customHeight="1">
      <c r="I72" s="193" t="s">
        <v>117</v>
      </c>
      <c r="J72" s="194"/>
      <c r="K72" s="194"/>
      <c r="L72" s="195"/>
      <c r="N72" s="201" t="s">
        <v>120</v>
      </c>
      <c r="O72" s="202"/>
      <c r="P72" s="202"/>
      <c r="Q72" s="203"/>
      <c r="S72" s="193" t="s">
        <v>107</v>
      </c>
      <c r="T72" s="194"/>
      <c r="U72" s="194"/>
      <c r="V72" s="195"/>
      <c r="X72" s="193" t="s">
        <v>107</v>
      </c>
      <c r="Y72" s="194"/>
      <c r="Z72" s="194"/>
      <c r="AA72" s="195"/>
      <c r="AC72" s="193" t="s">
        <v>108</v>
      </c>
      <c r="AD72" s="194"/>
      <c r="AE72" s="194"/>
      <c r="AF72" s="195"/>
      <c r="AH72" s="193"/>
      <c r="AI72" s="194"/>
      <c r="AJ72" s="194"/>
      <c r="AK72" s="195"/>
      <c r="BB72" s="33"/>
      <c r="BC72" s="34"/>
      <c r="BD72" s="34"/>
      <c r="BE72" s="35"/>
      <c r="BG72" s="193" t="s">
        <v>112</v>
      </c>
      <c r="BH72" s="194"/>
      <c r="BI72" s="194"/>
      <c r="BJ72" s="195"/>
      <c r="BL72" s="193" t="s">
        <v>112</v>
      </c>
      <c r="BM72" s="194"/>
      <c r="BN72" s="194"/>
      <c r="BO72" s="195"/>
      <c r="BQ72" s="193" t="s">
        <v>119</v>
      </c>
      <c r="BR72" s="194"/>
      <c r="BS72" s="194"/>
      <c r="BT72" s="195"/>
      <c r="BV72" s="193" t="s">
        <v>105</v>
      </c>
      <c r="BW72" s="194"/>
      <c r="BX72" s="194"/>
      <c r="BY72" s="195"/>
      <c r="CA72" s="193" t="s">
        <v>116</v>
      </c>
      <c r="CB72" s="194"/>
      <c r="CC72" s="194"/>
      <c r="CD72" s="195"/>
    </row>
    <row r="73" spans="9:82" ht="8.25" customHeight="1">
      <c r="I73" s="196"/>
      <c r="J73" s="134"/>
      <c r="K73" s="134"/>
      <c r="L73" s="197"/>
      <c r="N73" s="204"/>
      <c r="O73" s="205"/>
      <c r="P73" s="205"/>
      <c r="Q73" s="206"/>
      <c r="S73" s="196"/>
      <c r="T73" s="134"/>
      <c r="U73" s="134"/>
      <c r="V73" s="197"/>
      <c r="X73" s="196"/>
      <c r="Y73" s="134"/>
      <c r="Z73" s="134"/>
      <c r="AA73" s="197"/>
      <c r="AC73" s="196"/>
      <c r="AD73" s="134"/>
      <c r="AE73" s="134"/>
      <c r="AF73" s="197"/>
      <c r="AH73" s="196" t="s">
        <v>168</v>
      </c>
      <c r="AI73" s="134"/>
      <c r="AJ73" s="197"/>
      <c r="AK73" s="36"/>
      <c r="BB73" s="35"/>
      <c r="BC73" s="196" t="s">
        <v>121</v>
      </c>
      <c r="BD73" s="134"/>
      <c r="BE73" s="197"/>
      <c r="BG73" s="196"/>
      <c r="BH73" s="134"/>
      <c r="BI73" s="134"/>
      <c r="BJ73" s="197"/>
      <c r="BL73" s="196"/>
      <c r="BM73" s="134"/>
      <c r="BN73" s="134"/>
      <c r="BO73" s="197"/>
      <c r="BQ73" s="196"/>
      <c r="BR73" s="134"/>
      <c r="BS73" s="134"/>
      <c r="BT73" s="197"/>
      <c r="BV73" s="196"/>
      <c r="BW73" s="134"/>
      <c r="BX73" s="134"/>
      <c r="BY73" s="197"/>
      <c r="CA73" s="196"/>
      <c r="CB73" s="134"/>
      <c r="CC73" s="134"/>
      <c r="CD73" s="197"/>
    </row>
    <row r="74" spans="9:82" ht="8.25" customHeight="1">
      <c r="I74" s="196"/>
      <c r="J74" s="134"/>
      <c r="K74" s="134"/>
      <c r="L74" s="197"/>
      <c r="N74" s="204"/>
      <c r="O74" s="205"/>
      <c r="P74" s="205"/>
      <c r="Q74" s="206"/>
      <c r="S74" s="196"/>
      <c r="T74" s="134"/>
      <c r="U74" s="134"/>
      <c r="V74" s="197"/>
      <c r="X74" s="196"/>
      <c r="Y74" s="134"/>
      <c r="Z74" s="134"/>
      <c r="AA74" s="197"/>
      <c r="AC74" s="196"/>
      <c r="AD74" s="134"/>
      <c r="AE74" s="134"/>
      <c r="AF74" s="197"/>
      <c r="AH74" s="196"/>
      <c r="AI74" s="134"/>
      <c r="AJ74" s="200"/>
      <c r="AK74" s="37"/>
      <c r="BB74" s="38"/>
      <c r="BC74" s="198"/>
      <c r="BD74" s="134"/>
      <c r="BE74" s="197"/>
      <c r="BG74" s="196"/>
      <c r="BH74" s="134"/>
      <c r="BI74" s="134"/>
      <c r="BJ74" s="197"/>
      <c r="BL74" s="196"/>
      <c r="BM74" s="134"/>
      <c r="BN74" s="134"/>
      <c r="BO74" s="197"/>
      <c r="BQ74" s="196"/>
      <c r="BR74" s="134"/>
      <c r="BS74" s="134"/>
      <c r="BT74" s="197"/>
      <c r="BV74" s="196"/>
      <c r="BW74" s="134"/>
      <c r="BX74" s="134"/>
      <c r="BY74" s="197"/>
      <c r="CA74" s="196"/>
      <c r="CB74" s="134"/>
      <c r="CC74" s="134"/>
      <c r="CD74" s="197"/>
    </row>
    <row r="75" spans="9:82" ht="8.25" customHeight="1">
      <c r="I75" s="196"/>
      <c r="J75" s="134"/>
      <c r="K75" s="134"/>
      <c r="L75" s="197"/>
      <c r="N75" s="204"/>
      <c r="O75" s="205"/>
      <c r="P75" s="205"/>
      <c r="Q75" s="206"/>
      <c r="S75" s="196"/>
      <c r="T75" s="134"/>
      <c r="U75" s="134"/>
      <c r="V75" s="197"/>
      <c r="X75" s="196"/>
      <c r="Y75" s="134"/>
      <c r="Z75" s="134"/>
      <c r="AA75" s="197"/>
      <c r="AC75" s="196"/>
      <c r="AD75" s="134"/>
      <c r="AE75" s="134"/>
      <c r="AF75" s="197"/>
      <c r="AH75" s="196"/>
      <c r="AI75" s="197"/>
      <c r="AJ75" s="36"/>
      <c r="BC75" s="35"/>
      <c r="BD75" s="37"/>
      <c r="BE75" s="38"/>
      <c r="BG75" s="196"/>
      <c r="BH75" s="134"/>
      <c r="BI75" s="134"/>
      <c r="BJ75" s="197"/>
      <c r="BL75" s="196"/>
      <c r="BM75" s="134"/>
      <c r="BN75" s="134"/>
      <c r="BO75" s="197"/>
      <c r="BQ75" s="196"/>
      <c r="BR75" s="134"/>
      <c r="BS75" s="134"/>
      <c r="BT75" s="197"/>
      <c r="BV75" s="196"/>
      <c r="BW75" s="134"/>
      <c r="BX75" s="134"/>
      <c r="BY75" s="197"/>
      <c r="CA75" s="196"/>
      <c r="CB75" s="134"/>
      <c r="CC75" s="134"/>
      <c r="CD75" s="197"/>
    </row>
    <row r="76" spans="9:82" ht="8.25" customHeight="1">
      <c r="I76" s="198"/>
      <c r="J76" s="199"/>
      <c r="K76" s="199"/>
      <c r="L76" s="200"/>
      <c r="N76" s="207"/>
      <c r="O76" s="208"/>
      <c r="P76" s="208"/>
      <c r="Q76" s="209"/>
      <c r="S76" s="198"/>
      <c r="T76" s="199"/>
      <c r="U76" s="199"/>
      <c r="V76" s="200"/>
      <c r="X76" s="198"/>
      <c r="Y76" s="199"/>
      <c r="Z76" s="199"/>
      <c r="AA76" s="200"/>
      <c r="AC76" s="198"/>
      <c r="AD76" s="199"/>
      <c r="AE76" s="199"/>
      <c r="AF76" s="200"/>
      <c r="AH76" s="198"/>
      <c r="AI76" s="200"/>
      <c r="AJ76" s="37"/>
      <c r="BC76" s="38"/>
      <c r="BD76" s="39"/>
      <c r="BE76" s="40"/>
      <c r="BG76" s="198"/>
      <c r="BH76" s="199"/>
      <c r="BI76" s="199"/>
      <c r="BJ76" s="200"/>
      <c r="BL76" s="198"/>
      <c r="BM76" s="199"/>
      <c r="BN76" s="199"/>
      <c r="BO76" s="200"/>
      <c r="BQ76" s="198"/>
      <c r="BR76" s="199"/>
      <c r="BS76" s="199"/>
      <c r="BT76" s="200"/>
      <c r="BV76" s="198"/>
      <c r="BW76" s="199"/>
      <c r="BX76" s="199"/>
      <c r="BY76" s="200"/>
      <c r="CA76" s="198"/>
      <c r="CB76" s="199"/>
      <c r="CC76" s="199"/>
      <c r="CD76" s="200"/>
    </row>
  </sheetData>
  <mergeCells count="48">
    <mergeCell ref="BG72:BJ76"/>
    <mergeCell ref="BL72:BO76"/>
    <mergeCell ref="BQ72:BT76"/>
    <mergeCell ref="BV72:BY76"/>
    <mergeCell ref="CA72:CD76"/>
    <mergeCell ref="AH73:AJ74"/>
    <mergeCell ref="BC73:BE74"/>
    <mergeCell ref="AH75:AI76"/>
    <mergeCell ref="I72:L76"/>
    <mergeCell ref="S72:V76"/>
    <mergeCell ref="X72:AA76"/>
    <mergeCell ref="AC72:AF76"/>
    <mergeCell ref="AH72:AK72"/>
    <mergeCell ref="N72:Q76"/>
    <mergeCell ref="BQ66:BT70"/>
    <mergeCell ref="BV66:BY68"/>
    <mergeCell ref="CA66:CD70"/>
    <mergeCell ref="N69:Q70"/>
    <mergeCell ref="AH69:AK70"/>
    <mergeCell ref="BB69:BE70"/>
    <mergeCell ref="BV69:BY70"/>
    <mergeCell ref="AM66:AP70"/>
    <mergeCell ref="AW66:AZ70"/>
    <mergeCell ref="BB66:BE68"/>
    <mergeCell ref="BG66:BJ70"/>
    <mergeCell ref="BL66:BO70"/>
    <mergeCell ref="AR66:AU70"/>
    <mergeCell ref="BQ60:BT64"/>
    <mergeCell ref="BV60:BY64"/>
    <mergeCell ref="CA60:CD64"/>
    <mergeCell ref="I66:L70"/>
    <mergeCell ref="N66:Q68"/>
    <mergeCell ref="S66:V70"/>
    <mergeCell ref="X66:AA70"/>
    <mergeCell ref="AC66:AF70"/>
    <mergeCell ref="AH66:AK68"/>
    <mergeCell ref="AM60:AP64"/>
    <mergeCell ref="AR60:AU64"/>
    <mergeCell ref="AW60:AZ64"/>
    <mergeCell ref="BB60:BE64"/>
    <mergeCell ref="BG60:BJ64"/>
    <mergeCell ref="BL60:BO64"/>
    <mergeCell ref="AH60:AK64"/>
    <mergeCell ref="N60:Q64"/>
    <mergeCell ref="S60:V64"/>
    <mergeCell ref="X60:AA64"/>
    <mergeCell ref="AC60:AF64"/>
    <mergeCell ref="I60:L64"/>
  </mergeCells>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9DAC9-5425-4778-8DA8-A0842DE03F8F}">
  <dimension ref="A1:F26"/>
  <sheetViews>
    <sheetView workbookViewId="0">
      <selection activeCell="C5" sqref="C4:C5"/>
    </sheetView>
  </sheetViews>
  <sheetFormatPr defaultColWidth="38" defaultRowHeight="13"/>
  <cols>
    <col min="1" max="1" width="11.36328125" customWidth="1"/>
    <col min="2" max="2" width="4.81640625" customWidth="1"/>
    <col min="3" max="3" width="33.81640625" customWidth="1"/>
    <col min="4" max="4" width="46.36328125" customWidth="1"/>
  </cols>
  <sheetData>
    <row r="1" spans="1:6" ht="18" customHeight="1">
      <c r="A1" t="s">
        <v>122</v>
      </c>
    </row>
    <row r="2" spans="1:6" ht="18" customHeight="1">
      <c r="B2" s="41" t="s">
        <v>123</v>
      </c>
      <c r="C2" s="42" t="s">
        <v>124</v>
      </c>
      <c r="D2" s="42" t="s">
        <v>125</v>
      </c>
    </row>
    <row r="3" spans="1:6" ht="18" customHeight="1">
      <c r="B3" s="43">
        <v>1</v>
      </c>
      <c r="C3" s="43" t="s">
        <v>126</v>
      </c>
      <c r="D3" s="44" t="s">
        <v>127</v>
      </c>
    </row>
    <row r="4" spans="1:6" ht="18" customHeight="1">
      <c r="B4" s="43">
        <v>2</v>
      </c>
      <c r="C4" s="117" t="s">
        <v>401</v>
      </c>
      <c r="D4" s="44" t="s">
        <v>128</v>
      </c>
    </row>
    <row r="5" spans="1:6" ht="18" customHeight="1">
      <c r="B5" s="45"/>
      <c r="C5" s="116" t="s">
        <v>402</v>
      </c>
      <c r="D5" s="46"/>
    </row>
    <row r="6" spans="1:6" ht="18" customHeight="1">
      <c r="B6" s="41">
        <v>3</v>
      </c>
      <c r="C6" s="41" t="s">
        <v>129</v>
      </c>
      <c r="D6" s="47" t="s">
        <v>130</v>
      </c>
    </row>
    <row r="7" spans="1:6" ht="18" customHeight="1">
      <c r="B7" s="41">
        <v>4</v>
      </c>
      <c r="C7" s="41" t="s">
        <v>131</v>
      </c>
      <c r="D7" s="47" t="s">
        <v>132</v>
      </c>
    </row>
    <row r="8" spans="1:6" ht="18" customHeight="1">
      <c r="B8" s="41">
        <v>5</v>
      </c>
      <c r="C8" s="41" t="s">
        <v>133</v>
      </c>
      <c r="D8" s="47" t="s">
        <v>134</v>
      </c>
    </row>
    <row r="9" spans="1:6" ht="52">
      <c r="B9" s="41">
        <v>6</v>
      </c>
      <c r="C9" s="41" t="s">
        <v>135</v>
      </c>
      <c r="D9" s="48" t="s">
        <v>136</v>
      </c>
    </row>
    <row r="10" spans="1:6">
      <c r="D10" s="29"/>
    </row>
    <row r="11" spans="1:6">
      <c r="A11" s="29" t="s">
        <v>156</v>
      </c>
      <c r="B11" s="29"/>
      <c r="C11" s="29"/>
      <c r="D11" s="29"/>
    </row>
    <row r="12" spans="1:6">
      <c r="A12" s="29"/>
      <c r="B12" s="219" t="s">
        <v>137</v>
      </c>
      <c r="C12" s="219"/>
      <c r="D12" s="219"/>
      <c r="F12" s="49"/>
    </row>
    <row r="13" spans="1:6">
      <c r="B13" s="29" t="s">
        <v>138</v>
      </c>
      <c r="D13" s="29"/>
      <c r="F13" s="28"/>
    </row>
    <row r="14" spans="1:6">
      <c r="B14" t="s">
        <v>139</v>
      </c>
      <c r="D14" s="29"/>
      <c r="F14" s="28"/>
    </row>
    <row r="15" spans="1:6" ht="18" customHeight="1">
      <c r="B15" s="41"/>
      <c r="C15" s="42" t="s">
        <v>140</v>
      </c>
      <c r="D15" s="50" t="s">
        <v>141</v>
      </c>
      <c r="F15" s="28"/>
    </row>
    <row r="16" spans="1:6" ht="18" customHeight="1">
      <c r="B16" s="41">
        <v>1</v>
      </c>
      <c r="C16" s="42" t="s">
        <v>142</v>
      </c>
      <c r="D16" s="47" t="s">
        <v>143</v>
      </c>
    </row>
    <row r="17" spans="2:4" ht="18" customHeight="1">
      <c r="B17" s="41">
        <v>2</v>
      </c>
      <c r="C17" s="42" t="s">
        <v>144</v>
      </c>
      <c r="D17" s="47" t="s">
        <v>145</v>
      </c>
    </row>
    <row r="18" spans="2:4" ht="18" customHeight="1">
      <c r="B18" s="41">
        <v>3</v>
      </c>
      <c r="C18" s="42" t="s">
        <v>146</v>
      </c>
      <c r="D18" s="47" t="s">
        <v>114</v>
      </c>
    </row>
    <row r="19" spans="2:4" ht="18" customHeight="1">
      <c r="B19" s="41">
        <v>4</v>
      </c>
      <c r="C19" s="42" t="s">
        <v>147</v>
      </c>
      <c r="D19" s="47" t="s">
        <v>115</v>
      </c>
    </row>
    <row r="20" spans="2:4" ht="18" customHeight="1">
      <c r="B20" s="41">
        <v>5</v>
      </c>
      <c r="C20" s="42" t="s">
        <v>148</v>
      </c>
      <c r="D20" s="47" t="s">
        <v>110</v>
      </c>
    </row>
    <row r="21" spans="2:4" ht="18" customHeight="1">
      <c r="B21" s="41">
        <v>6</v>
      </c>
      <c r="C21" s="42" t="s">
        <v>149</v>
      </c>
      <c r="D21" s="47" t="s">
        <v>150</v>
      </c>
    </row>
    <row r="22" spans="2:4" ht="18" customHeight="1">
      <c r="B22" s="41">
        <v>7</v>
      </c>
      <c r="C22" s="42" t="s">
        <v>151</v>
      </c>
      <c r="D22" s="47" t="s">
        <v>112</v>
      </c>
    </row>
    <row r="23" spans="2:4" ht="18" customHeight="1">
      <c r="B23" s="41">
        <v>8</v>
      </c>
      <c r="C23" s="42" t="s">
        <v>152</v>
      </c>
      <c r="D23" s="47" t="s">
        <v>106</v>
      </c>
    </row>
    <row r="24" spans="2:4" ht="18" customHeight="1">
      <c r="B24" s="41">
        <v>9</v>
      </c>
      <c r="C24" s="42" t="s">
        <v>153</v>
      </c>
      <c r="D24" s="47" t="s">
        <v>111</v>
      </c>
    </row>
    <row r="25" spans="2:4" ht="18" customHeight="1">
      <c r="B25" s="41">
        <v>10</v>
      </c>
      <c r="C25" s="42" t="s">
        <v>154</v>
      </c>
      <c r="D25" s="47" t="s">
        <v>107</v>
      </c>
    </row>
    <row r="26" spans="2:4" ht="18" customHeight="1">
      <c r="B26" s="41">
        <v>11</v>
      </c>
      <c r="C26" s="42" t="s">
        <v>155</v>
      </c>
      <c r="D26" s="47" t="s">
        <v>113</v>
      </c>
    </row>
  </sheetData>
  <mergeCells count="1">
    <mergeCell ref="B12:D12"/>
  </mergeCells>
  <phoneticPr fontId="1"/>
  <pageMargins left="0.31496062992125984" right="0.31496062992125984"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426A0-7533-4717-BC1D-EB0310C0BE3E}">
  <dimension ref="A1:J60"/>
  <sheetViews>
    <sheetView topLeftCell="A7" zoomScale="120" zoomScaleNormal="120" workbookViewId="0">
      <selection activeCell="D15" sqref="D15:J21"/>
    </sheetView>
  </sheetViews>
  <sheetFormatPr defaultColWidth="9.6328125" defaultRowHeight="13"/>
  <cols>
    <col min="1" max="1" width="2.81640625" customWidth="1"/>
    <col min="2" max="2" width="7.6328125" customWidth="1"/>
    <col min="5" max="5" width="11.81640625" customWidth="1"/>
  </cols>
  <sheetData>
    <row r="1" spans="1:10">
      <c r="A1" t="s">
        <v>157</v>
      </c>
    </row>
    <row r="2" spans="1:10">
      <c r="B2" t="s">
        <v>158</v>
      </c>
    </row>
    <row r="3" spans="1:10">
      <c r="C3" t="s">
        <v>159</v>
      </c>
    </row>
    <row r="4" spans="1:10">
      <c r="C4" s="108" t="s">
        <v>160</v>
      </c>
    </row>
    <row r="5" spans="1:10">
      <c r="C5" t="s">
        <v>161</v>
      </c>
    </row>
    <row r="6" spans="1:10">
      <c r="C6" t="s">
        <v>162</v>
      </c>
    </row>
    <row r="7" spans="1:10">
      <c r="C7" s="29" t="s">
        <v>265</v>
      </c>
    </row>
    <row r="8" spans="1:10">
      <c r="C8" s="29" t="s">
        <v>264</v>
      </c>
    </row>
    <row r="9" spans="1:10">
      <c r="C9" s="29" t="s">
        <v>267</v>
      </c>
    </row>
    <row r="10" spans="1:10">
      <c r="C10" s="29" t="s">
        <v>266</v>
      </c>
    </row>
    <row r="11" spans="1:10">
      <c r="C11" s="29" t="s">
        <v>268</v>
      </c>
    </row>
    <row r="12" spans="1:10">
      <c r="C12" t="s">
        <v>163</v>
      </c>
    </row>
    <row r="14" spans="1:10">
      <c r="C14" t="s">
        <v>164</v>
      </c>
      <c r="F14" t="s">
        <v>165</v>
      </c>
      <c r="I14" t="s">
        <v>166</v>
      </c>
    </row>
    <row r="15" spans="1:10">
      <c r="C15" s="41" t="s">
        <v>167</v>
      </c>
      <c r="D15" s="51" t="s">
        <v>298</v>
      </c>
      <c r="F15" s="41" t="s">
        <v>167</v>
      </c>
      <c r="G15" s="51" t="s">
        <v>305</v>
      </c>
      <c r="I15" s="41" t="s">
        <v>167</v>
      </c>
      <c r="J15" s="51" t="s">
        <v>311</v>
      </c>
    </row>
    <row r="16" spans="1:10">
      <c r="C16" s="41" t="s">
        <v>169</v>
      </c>
      <c r="D16" s="51" t="s">
        <v>299</v>
      </c>
      <c r="F16" s="41" t="s">
        <v>169</v>
      </c>
      <c r="G16" s="51" t="s">
        <v>306</v>
      </c>
      <c r="I16" s="41" t="s">
        <v>169</v>
      </c>
      <c r="J16" s="51" t="s">
        <v>312</v>
      </c>
    </row>
    <row r="17" spans="3:10">
      <c r="C17" s="41" t="s">
        <v>171</v>
      </c>
      <c r="D17" s="51" t="s">
        <v>300</v>
      </c>
      <c r="F17" s="41" t="s">
        <v>171</v>
      </c>
      <c r="G17" s="51" t="s">
        <v>307</v>
      </c>
      <c r="I17" s="41" t="s">
        <v>171</v>
      </c>
      <c r="J17" s="51" t="s">
        <v>313</v>
      </c>
    </row>
    <row r="18" spans="3:10">
      <c r="C18" s="41" t="s">
        <v>172</v>
      </c>
      <c r="D18" s="51" t="s">
        <v>301</v>
      </c>
      <c r="F18" s="41" t="s">
        <v>172</v>
      </c>
      <c r="G18" s="51" t="s">
        <v>308</v>
      </c>
      <c r="I18" s="41" t="s">
        <v>172</v>
      </c>
      <c r="J18" s="51" t="s">
        <v>314</v>
      </c>
    </row>
    <row r="19" spans="3:10">
      <c r="C19" s="41" t="s">
        <v>173</v>
      </c>
      <c r="D19" s="51" t="s">
        <v>302</v>
      </c>
      <c r="F19" s="41" t="s">
        <v>173</v>
      </c>
      <c r="G19" s="51" t="s">
        <v>309</v>
      </c>
      <c r="I19" s="41" t="s">
        <v>173</v>
      </c>
      <c r="J19" s="51" t="s">
        <v>315</v>
      </c>
    </row>
    <row r="20" spans="3:10">
      <c r="C20" s="41" t="s">
        <v>175</v>
      </c>
      <c r="D20" s="51" t="s">
        <v>303</v>
      </c>
      <c r="F20" s="41" t="s">
        <v>175</v>
      </c>
      <c r="G20" s="51" t="s">
        <v>310</v>
      </c>
      <c r="I20" s="41" t="s">
        <v>175</v>
      </c>
      <c r="J20" s="51" t="s">
        <v>316</v>
      </c>
    </row>
    <row r="21" spans="3:10">
      <c r="C21" s="41" t="s">
        <v>178</v>
      </c>
      <c r="D21" s="51" t="s">
        <v>304</v>
      </c>
      <c r="F21" s="41" t="s">
        <v>178</v>
      </c>
      <c r="G21" s="51"/>
      <c r="I21" s="41" t="s">
        <v>178</v>
      </c>
      <c r="J21" s="51"/>
    </row>
    <row r="22" spans="3:10">
      <c r="D22" s="34"/>
      <c r="G22" s="52"/>
    </row>
    <row r="40" spans="2:6">
      <c r="B40" s="42" t="s">
        <v>179</v>
      </c>
      <c r="C40" s="220" t="s">
        <v>180</v>
      </c>
      <c r="D40" s="220"/>
      <c r="E40" s="220" t="s">
        <v>181</v>
      </c>
      <c r="F40" s="220"/>
    </row>
    <row r="41" spans="2:6">
      <c r="B41" s="42" t="s">
        <v>182</v>
      </c>
      <c r="C41" s="222" t="s">
        <v>183</v>
      </c>
      <c r="D41" s="222"/>
      <c r="E41" s="220" t="s">
        <v>184</v>
      </c>
      <c r="F41" s="220"/>
    </row>
    <row r="42" spans="2:6">
      <c r="B42" s="42" t="s">
        <v>185</v>
      </c>
      <c r="C42" s="222" t="s">
        <v>186</v>
      </c>
      <c r="D42" s="222"/>
      <c r="E42" s="220" t="s">
        <v>187</v>
      </c>
      <c r="F42" s="220"/>
    </row>
    <row r="43" spans="2:6">
      <c r="B43" s="42" t="s">
        <v>188</v>
      </c>
      <c r="C43" s="222" t="s">
        <v>189</v>
      </c>
      <c r="D43" s="222"/>
      <c r="E43" s="220" t="s">
        <v>190</v>
      </c>
      <c r="F43" s="220"/>
    </row>
    <row r="44" spans="2:6">
      <c r="B44" s="42" t="s">
        <v>191</v>
      </c>
      <c r="C44" s="222" t="s">
        <v>192</v>
      </c>
      <c r="D44" s="222"/>
      <c r="E44" s="220" t="s">
        <v>193</v>
      </c>
      <c r="F44" s="220"/>
    </row>
    <row r="45" spans="2:6">
      <c r="B45" s="53" t="s">
        <v>194</v>
      </c>
    </row>
    <row r="47" spans="2:6">
      <c r="B47" s="24" t="s">
        <v>417</v>
      </c>
    </row>
    <row r="48" spans="2:6">
      <c r="B48" s="42" t="s">
        <v>179</v>
      </c>
      <c r="C48" s="220" t="s">
        <v>180</v>
      </c>
      <c r="D48" s="220"/>
      <c r="E48" s="220" t="s">
        <v>412</v>
      </c>
      <c r="F48" s="220"/>
    </row>
    <row r="49" spans="2:6">
      <c r="B49" s="42" t="s">
        <v>182</v>
      </c>
      <c r="C49" s="222" t="s">
        <v>183</v>
      </c>
      <c r="D49" s="222"/>
      <c r="E49" s="221"/>
      <c r="F49" s="221"/>
    </row>
    <row r="50" spans="2:6">
      <c r="B50" s="42" t="s">
        <v>185</v>
      </c>
      <c r="C50" s="222" t="s">
        <v>186</v>
      </c>
      <c r="D50" s="222"/>
      <c r="E50" s="221"/>
      <c r="F50" s="221"/>
    </row>
    <row r="51" spans="2:6">
      <c r="B51" s="42" t="s">
        <v>188</v>
      </c>
      <c r="C51" s="222" t="s">
        <v>189</v>
      </c>
      <c r="D51" s="222"/>
      <c r="E51" s="221"/>
      <c r="F51" s="221"/>
    </row>
    <row r="52" spans="2:6">
      <c r="B52" s="42" t="s">
        <v>191</v>
      </c>
      <c r="C52" s="222" t="s">
        <v>192</v>
      </c>
      <c r="D52" s="222"/>
      <c r="E52" s="221"/>
      <c r="F52" s="221"/>
    </row>
    <row r="53" spans="2:6">
      <c r="B53" s="42" t="s">
        <v>375</v>
      </c>
      <c r="C53" s="220" t="s">
        <v>376</v>
      </c>
      <c r="D53" s="220"/>
      <c r="E53" s="221"/>
      <c r="F53" s="221"/>
    </row>
    <row r="54" spans="2:6">
      <c r="B54" s="42" t="s">
        <v>377</v>
      </c>
      <c r="C54" s="220" t="s">
        <v>376</v>
      </c>
      <c r="D54" s="220"/>
      <c r="E54" s="221"/>
      <c r="F54" s="221"/>
    </row>
    <row r="55" spans="2:6">
      <c r="B55" s="42" t="s">
        <v>378</v>
      </c>
      <c r="C55" s="220" t="s">
        <v>376</v>
      </c>
      <c r="D55" s="220"/>
      <c r="E55" s="221"/>
      <c r="F55" s="221"/>
    </row>
    <row r="56" spans="2:6">
      <c r="B56" s="42" t="s">
        <v>379</v>
      </c>
      <c r="C56" s="220" t="s">
        <v>376</v>
      </c>
      <c r="D56" s="220"/>
      <c r="E56" s="221"/>
      <c r="F56" s="221"/>
    </row>
    <row r="57" spans="2:6">
      <c r="B57" s="42" t="s">
        <v>380</v>
      </c>
      <c r="C57" s="220" t="s">
        <v>376</v>
      </c>
      <c r="D57" s="220"/>
      <c r="E57" s="221"/>
      <c r="F57" s="221"/>
    </row>
    <row r="58" spans="2:6">
      <c r="B58" s="42" t="s">
        <v>413</v>
      </c>
      <c r="C58" s="220" t="s">
        <v>376</v>
      </c>
      <c r="D58" s="220"/>
      <c r="E58" s="221"/>
      <c r="F58" s="221"/>
    </row>
    <row r="59" spans="2:6">
      <c r="B59" s="42" t="s">
        <v>414</v>
      </c>
      <c r="C59" s="220" t="s">
        <v>376</v>
      </c>
      <c r="D59" s="220"/>
      <c r="E59" s="221"/>
      <c r="F59" s="221"/>
    </row>
    <row r="60" spans="2:6">
      <c r="B60" s="42" t="s">
        <v>415</v>
      </c>
      <c r="C60" s="220" t="s">
        <v>376</v>
      </c>
      <c r="D60" s="220"/>
      <c r="E60" s="221"/>
      <c r="F60" s="221"/>
    </row>
  </sheetData>
  <mergeCells count="36">
    <mergeCell ref="C43:D43"/>
    <mergeCell ref="E43:F43"/>
    <mergeCell ref="C44:D44"/>
    <mergeCell ref="E44:F44"/>
    <mergeCell ref="C40:D40"/>
    <mergeCell ref="E40:F40"/>
    <mergeCell ref="C41:D41"/>
    <mergeCell ref="E41:F41"/>
    <mergeCell ref="C42:D42"/>
    <mergeCell ref="E42:F42"/>
    <mergeCell ref="C48:D48"/>
    <mergeCell ref="E48:F48"/>
    <mergeCell ref="C49:D49"/>
    <mergeCell ref="E49:F49"/>
    <mergeCell ref="C50:D50"/>
    <mergeCell ref="E50:F50"/>
    <mergeCell ref="C51:D51"/>
    <mergeCell ref="E51:F51"/>
    <mergeCell ref="C52:D52"/>
    <mergeCell ref="E52:F52"/>
    <mergeCell ref="C53:D53"/>
    <mergeCell ref="E53:F53"/>
    <mergeCell ref="C54:D54"/>
    <mergeCell ref="E54:F54"/>
    <mergeCell ref="C55:D55"/>
    <mergeCell ref="E55:F55"/>
    <mergeCell ref="C56:D56"/>
    <mergeCell ref="E56:F56"/>
    <mergeCell ref="C57:D57"/>
    <mergeCell ref="E57:F57"/>
    <mergeCell ref="C58:D58"/>
    <mergeCell ref="C59:D59"/>
    <mergeCell ref="C60:D60"/>
    <mergeCell ref="E58:F58"/>
    <mergeCell ref="E59:F59"/>
    <mergeCell ref="E60:F60"/>
  </mergeCells>
  <phoneticPr fontId="1"/>
  <pageMargins left="0.31496062992125984" right="0.31496062992125984"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06C1A-B104-496E-BD37-A975BE6967E0}">
  <dimension ref="A1:AA43"/>
  <sheetViews>
    <sheetView workbookViewId="0">
      <selection activeCell="E44" sqref="E44"/>
    </sheetView>
  </sheetViews>
  <sheetFormatPr defaultColWidth="9.6328125" defaultRowHeight="13"/>
  <cols>
    <col min="1" max="1" width="3.453125" customWidth="1"/>
    <col min="2" max="2" width="5.1796875" customWidth="1"/>
    <col min="3" max="14" width="6.6328125" customWidth="1"/>
  </cols>
  <sheetData>
    <row r="1" spans="1:14" ht="18" customHeight="1">
      <c r="A1" t="s">
        <v>195</v>
      </c>
    </row>
    <row r="2" spans="1:14" ht="18" customHeight="1">
      <c r="B2" t="s">
        <v>196</v>
      </c>
    </row>
    <row r="3" spans="1:14" ht="32" customHeight="1">
      <c r="B3" s="229" t="s">
        <v>363</v>
      </c>
      <c r="C3" s="229"/>
      <c r="D3" s="229"/>
      <c r="E3" s="229"/>
      <c r="F3" s="229"/>
      <c r="G3" s="229"/>
      <c r="H3" s="229"/>
      <c r="I3" s="229"/>
      <c r="J3" s="229"/>
      <c r="K3" s="229"/>
      <c r="L3" s="229"/>
      <c r="M3" s="229"/>
      <c r="N3" s="229"/>
    </row>
    <row r="4" spans="1:14" ht="17" customHeight="1">
      <c r="B4" s="118"/>
      <c r="C4" s="118"/>
      <c r="D4" s="118"/>
      <c r="E4" s="118"/>
      <c r="F4" s="118"/>
      <c r="G4" s="118"/>
      <c r="H4" s="118"/>
      <c r="I4" s="118"/>
      <c r="J4" s="118"/>
      <c r="K4" s="118"/>
      <c r="L4" s="118"/>
      <c r="M4" s="118"/>
      <c r="N4" s="118"/>
    </row>
    <row r="5" spans="1:14" ht="18" customHeight="1">
      <c r="B5" s="227" t="s">
        <v>364</v>
      </c>
      <c r="C5" s="227"/>
      <c r="D5" s="227"/>
      <c r="E5" s="227"/>
      <c r="F5" s="227"/>
      <c r="G5" s="227"/>
      <c r="H5" s="227"/>
      <c r="I5" s="227"/>
      <c r="J5" s="227"/>
      <c r="K5" s="227"/>
      <c r="L5" s="227"/>
      <c r="M5" s="220" t="s">
        <v>198</v>
      </c>
      <c r="N5" s="220"/>
    </row>
    <row r="6" spans="1:14" ht="18" customHeight="1" thickBot="1">
      <c r="B6" s="230" t="s">
        <v>365</v>
      </c>
      <c r="C6" s="230"/>
      <c r="D6" s="230"/>
      <c r="E6" s="230"/>
      <c r="F6" s="230"/>
      <c r="G6" s="230"/>
      <c r="H6" s="230"/>
      <c r="I6" s="230"/>
      <c r="J6" s="230"/>
      <c r="K6" s="230"/>
      <c r="L6" s="230"/>
      <c r="M6" s="231"/>
      <c r="N6" s="231"/>
    </row>
    <row r="7" spans="1:14" ht="18" customHeight="1" thickTop="1">
      <c r="B7" s="226" t="s">
        <v>366</v>
      </c>
      <c r="C7" s="226"/>
      <c r="D7" s="226"/>
      <c r="E7" s="226"/>
      <c r="F7" s="226"/>
      <c r="G7" s="226"/>
      <c r="H7" s="226"/>
      <c r="I7" s="226"/>
      <c r="J7" s="226"/>
      <c r="K7" s="226"/>
      <c r="L7" s="226"/>
      <c r="M7" s="228" t="s">
        <v>369</v>
      </c>
      <c r="N7" s="228"/>
    </row>
    <row r="8" spans="1:14" ht="18" customHeight="1">
      <c r="B8" s="227" t="s">
        <v>367</v>
      </c>
      <c r="C8" s="227"/>
      <c r="D8" s="227"/>
      <c r="E8" s="227"/>
      <c r="F8" s="227"/>
      <c r="G8" s="227"/>
      <c r="H8" s="227"/>
      <c r="I8" s="227"/>
      <c r="J8" s="227"/>
      <c r="K8" s="227"/>
      <c r="L8" s="227"/>
      <c r="M8" s="220"/>
      <c r="N8" s="220"/>
    </row>
    <row r="9" spans="1:14" ht="18" customHeight="1">
      <c r="A9" s="28" t="s">
        <v>202</v>
      </c>
    </row>
    <row r="10" spans="1:14" ht="18" customHeight="1" thickBot="1">
      <c r="A10" s="55">
        <v>1</v>
      </c>
      <c r="B10" s="56"/>
      <c r="C10" s="56"/>
      <c r="D10" s="56"/>
      <c r="E10" s="56"/>
      <c r="F10" s="56"/>
      <c r="G10" s="56"/>
      <c r="H10" s="56"/>
      <c r="I10" s="56"/>
      <c r="J10" s="56"/>
      <c r="K10" s="56"/>
      <c r="L10" s="56"/>
      <c r="M10" s="56"/>
      <c r="N10" s="56"/>
    </row>
    <row r="11" spans="1:14" ht="18" customHeight="1">
      <c r="A11" s="55"/>
      <c r="B11" s="56"/>
      <c r="C11" s="57"/>
      <c r="D11" s="58"/>
      <c r="E11" s="56"/>
      <c r="F11" s="57"/>
      <c r="G11" s="58"/>
      <c r="H11" s="56"/>
      <c r="I11" s="57"/>
      <c r="J11" s="58"/>
      <c r="K11" s="56"/>
      <c r="L11" s="57"/>
      <c r="M11" s="58"/>
      <c r="N11" s="56"/>
    </row>
    <row r="12" spans="1:14" ht="18" customHeight="1" thickBot="1">
      <c r="A12" s="55"/>
      <c r="B12" s="56"/>
      <c r="C12" s="59"/>
      <c r="D12" s="60"/>
      <c r="E12" s="56"/>
      <c r="F12" s="59"/>
      <c r="G12" s="60"/>
      <c r="H12" s="56"/>
      <c r="I12" s="59"/>
      <c r="J12" s="60"/>
      <c r="K12" s="56"/>
      <c r="L12" s="59"/>
      <c r="M12" s="60"/>
      <c r="N12" s="56"/>
    </row>
    <row r="13" spans="1:14" ht="18" customHeight="1">
      <c r="A13" s="55">
        <v>32</v>
      </c>
      <c r="B13" s="56"/>
      <c r="C13" s="57"/>
      <c r="D13" s="58"/>
      <c r="E13" s="56"/>
      <c r="F13" s="59"/>
      <c r="G13" s="60"/>
      <c r="H13" s="56"/>
      <c r="I13" s="59"/>
      <c r="J13" s="60"/>
      <c r="K13" s="56"/>
      <c r="L13" s="59"/>
      <c r="M13" s="60"/>
      <c r="N13" s="56"/>
    </row>
    <row r="14" spans="1:14" ht="18" customHeight="1" thickBot="1">
      <c r="A14" s="55"/>
      <c r="B14" s="56"/>
      <c r="C14" s="61"/>
      <c r="D14" s="62"/>
      <c r="E14" s="56"/>
      <c r="F14" s="61"/>
      <c r="G14" s="62"/>
      <c r="H14" s="56"/>
      <c r="I14" s="61"/>
      <c r="J14" s="62"/>
      <c r="K14" s="56"/>
      <c r="L14" s="61"/>
      <c r="M14" s="62"/>
      <c r="N14" s="56"/>
    </row>
    <row r="15" spans="1:14" ht="18" customHeight="1">
      <c r="A15" s="55">
        <v>2</v>
      </c>
      <c r="B15" s="56"/>
      <c r="C15" s="56"/>
      <c r="D15" s="56"/>
      <c r="E15" s="56"/>
      <c r="F15" s="56"/>
      <c r="G15" s="56"/>
      <c r="H15" s="56"/>
      <c r="I15" s="56"/>
      <c r="J15" s="56"/>
      <c r="K15" s="56"/>
      <c r="L15" s="56"/>
      <c r="M15" s="56"/>
      <c r="N15" s="56"/>
    </row>
    <row r="16" spans="1:14" ht="18" customHeight="1" thickBot="1">
      <c r="A16" s="55"/>
      <c r="B16" s="56"/>
      <c r="C16" s="56"/>
      <c r="D16" s="56"/>
      <c r="E16" s="56"/>
      <c r="F16" s="56"/>
      <c r="G16" s="56"/>
      <c r="H16" s="56"/>
      <c r="I16" s="56"/>
      <c r="J16" s="56"/>
      <c r="K16" s="56"/>
      <c r="L16" s="56"/>
      <c r="M16" s="56"/>
      <c r="N16" s="56"/>
    </row>
    <row r="17" spans="1:27" ht="18" customHeight="1">
      <c r="A17" s="55"/>
      <c r="B17" s="56"/>
      <c r="C17" s="57"/>
      <c r="D17" s="58"/>
      <c r="E17" s="56"/>
      <c r="F17" s="57"/>
      <c r="G17" s="58"/>
      <c r="H17" s="56"/>
      <c r="I17" s="57"/>
      <c r="J17" s="58"/>
      <c r="K17" s="56"/>
      <c r="L17" s="57"/>
      <c r="M17" s="58"/>
      <c r="N17" s="56"/>
    </row>
    <row r="18" spans="1:27" ht="18" customHeight="1">
      <c r="A18" s="55">
        <v>32</v>
      </c>
      <c r="B18" s="56"/>
      <c r="C18" s="59"/>
      <c r="D18" s="60"/>
      <c r="E18" s="56"/>
      <c r="F18" s="59"/>
      <c r="G18" s="60"/>
      <c r="H18" s="56"/>
      <c r="I18" s="59"/>
      <c r="J18" s="60"/>
      <c r="K18" s="56"/>
      <c r="L18" s="59"/>
      <c r="M18" s="60"/>
      <c r="N18" s="56"/>
    </row>
    <row r="19" spans="1:27" ht="18" customHeight="1">
      <c r="A19" s="55"/>
      <c r="B19" s="56"/>
      <c r="C19" s="59"/>
      <c r="D19" s="60"/>
      <c r="E19" s="56"/>
      <c r="F19" s="59"/>
      <c r="G19" s="60"/>
      <c r="H19" s="56"/>
      <c r="I19" s="59"/>
      <c r="J19" s="60"/>
      <c r="K19" s="56"/>
      <c r="L19" s="59"/>
      <c r="M19" s="60"/>
      <c r="N19" s="56"/>
    </row>
    <row r="20" spans="1:27" ht="18" customHeight="1" thickBot="1">
      <c r="A20" s="55"/>
      <c r="B20" s="56"/>
      <c r="C20" s="61"/>
      <c r="D20" s="62"/>
      <c r="E20" s="56"/>
      <c r="F20" s="61"/>
      <c r="G20" s="62"/>
      <c r="H20" s="56"/>
      <c r="I20" s="61"/>
      <c r="J20" s="62"/>
      <c r="K20" s="56"/>
      <c r="L20" s="61"/>
      <c r="M20" s="62"/>
      <c r="N20" s="56"/>
    </row>
    <row r="21" spans="1:27" ht="18" customHeight="1">
      <c r="A21" s="55">
        <v>1</v>
      </c>
      <c r="B21" s="63">
        <v>2</v>
      </c>
      <c r="C21" s="63">
        <v>11</v>
      </c>
      <c r="D21" s="63">
        <v>11</v>
      </c>
      <c r="E21" s="63">
        <v>2</v>
      </c>
      <c r="F21" s="63">
        <v>11</v>
      </c>
      <c r="G21" s="63">
        <v>11</v>
      </c>
      <c r="H21" s="63">
        <v>2</v>
      </c>
      <c r="I21" s="63">
        <v>11</v>
      </c>
      <c r="J21" s="63">
        <v>11</v>
      </c>
      <c r="K21" s="63">
        <v>2</v>
      </c>
      <c r="L21" s="63">
        <v>11</v>
      </c>
      <c r="M21" s="63">
        <v>11</v>
      </c>
      <c r="N21" s="64">
        <v>2</v>
      </c>
      <c r="P21" s="54"/>
      <c r="Q21" s="54"/>
      <c r="R21" s="54"/>
      <c r="S21" s="54"/>
      <c r="T21" s="54"/>
      <c r="U21" s="54"/>
      <c r="V21" s="54"/>
      <c r="W21" s="54"/>
      <c r="X21" s="54"/>
      <c r="Y21" s="54"/>
      <c r="Z21" s="54"/>
      <c r="AA21" s="54"/>
    </row>
    <row r="22" spans="1:27" ht="18" customHeight="1">
      <c r="N22" s="54" t="s">
        <v>203</v>
      </c>
    </row>
    <row r="23" spans="1:27" ht="18" customHeight="1">
      <c r="B23" s="29" t="s">
        <v>384</v>
      </c>
    </row>
    <row r="24" spans="1:27" ht="18" customHeight="1">
      <c r="B24" s="29" t="s">
        <v>385</v>
      </c>
    </row>
    <row r="25" spans="1:27">
      <c r="B25" s="49" t="s">
        <v>387</v>
      </c>
    </row>
    <row r="26" spans="1:27" ht="18" customHeight="1">
      <c r="B26" s="29" t="s">
        <v>197</v>
      </c>
    </row>
    <row r="27" spans="1:27" ht="18" customHeight="1">
      <c r="B27" s="29" t="s">
        <v>199</v>
      </c>
    </row>
    <row r="28" spans="1:27" ht="18" customHeight="1">
      <c r="B28" s="29" t="s">
        <v>204</v>
      </c>
    </row>
    <row r="29" spans="1:27" ht="18" customHeight="1">
      <c r="B29" s="29" t="s">
        <v>200</v>
      </c>
    </row>
    <row r="30" spans="1:27" ht="18" customHeight="1">
      <c r="B30" s="29" t="s">
        <v>386</v>
      </c>
    </row>
    <row r="31" spans="1:27" ht="18" customHeight="1">
      <c r="B31" s="29" t="s">
        <v>201</v>
      </c>
      <c r="N31" s="49"/>
    </row>
    <row r="32" spans="1:27" ht="18" customHeight="1">
      <c r="B32" t="s">
        <v>368</v>
      </c>
    </row>
    <row r="33" spans="2:10">
      <c r="B33" s="29" t="s">
        <v>399</v>
      </c>
      <c r="D33" s="29"/>
    </row>
    <row r="34" spans="2:10">
      <c r="B34" s="49"/>
    </row>
    <row r="35" spans="2:10">
      <c r="C35" s="220" t="s">
        <v>390</v>
      </c>
      <c r="D35" s="220"/>
      <c r="E35" s="223" t="s">
        <v>405</v>
      </c>
      <c r="F35" s="224"/>
      <c r="G35" s="225"/>
      <c r="H35" s="223" t="s">
        <v>400</v>
      </c>
      <c r="I35" s="224"/>
      <c r="J35" s="225"/>
    </row>
    <row r="36" spans="2:10">
      <c r="C36" s="223" t="s">
        <v>391</v>
      </c>
      <c r="D36" s="225"/>
      <c r="E36" s="223" t="s">
        <v>409</v>
      </c>
      <c r="F36" s="224"/>
      <c r="G36" s="225"/>
      <c r="H36" s="223"/>
      <c r="I36" s="224"/>
      <c r="J36" s="225"/>
    </row>
    <row r="37" spans="2:10">
      <c r="C37" s="223" t="s">
        <v>392</v>
      </c>
      <c r="D37" s="225"/>
      <c r="E37" s="223" t="s">
        <v>410</v>
      </c>
      <c r="F37" s="224"/>
      <c r="G37" s="225"/>
      <c r="H37" s="223"/>
      <c r="I37" s="224"/>
      <c r="J37" s="225"/>
    </row>
    <row r="38" spans="2:10">
      <c r="C38" s="223" t="s">
        <v>393</v>
      </c>
      <c r="D38" s="225"/>
      <c r="E38" s="223" t="s">
        <v>403</v>
      </c>
      <c r="F38" s="224"/>
      <c r="G38" s="225"/>
      <c r="H38" s="223"/>
      <c r="I38" s="224"/>
      <c r="J38" s="225"/>
    </row>
    <row r="39" spans="2:10">
      <c r="C39" s="223" t="s">
        <v>394</v>
      </c>
      <c r="D39" s="225"/>
      <c r="E39" s="223" t="s">
        <v>404</v>
      </c>
      <c r="F39" s="224"/>
      <c r="G39" s="225"/>
      <c r="H39" s="223"/>
      <c r="I39" s="224"/>
      <c r="J39" s="225"/>
    </row>
    <row r="40" spans="2:10">
      <c r="C40" s="223" t="s">
        <v>395</v>
      </c>
      <c r="D40" s="225"/>
      <c r="E40" s="223" t="s">
        <v>408</v>
      </c>
      <c r="F40" s="224"/>
      <c r="G40" s="225"/>
      <c r="H40" s="223"/>
      <c r="I40" s="224"/>
      <c r="J40" s="225"/>
    </row>
    <row r="41" spans="2:10">
      <c r="C41" s="223" t="s">
        <v>396</v>
      </c>
      <c r="D41" s="225"/>
      <c r="E41" s="223" t="s">
        <v>406</v>
      </c>
      <c r="F41" s="224"/>
      <c r="G41" s="225"/>
      <c r="H41" s="223"/>
      <c r="I41" s="224"/>
      <c r="J41" s="225"/>
    </row>
    <row r="42" spans="2:10">
      <c r="C42" s="223" t="s">
        <v>397</v>
      </c>
      <c r="D42" s="225"/>
      <c r="E42" s="223" t="s">
        <v>407</v>
      </c>
      <c r="F42" s="224"/>
      <c r="G42" s="225"/>
      <c r="H42" s="223"/>
      <c r="I42" s="224"/>
      <c r="J42" s="225"/>
    </row>
    <row r="43" spans="2:10">
      <c r="C43" s="223" t="s">
        <v>398</v>
      </c>
      <c r="D43" s="225"/>
      <c r="E43" s="223" t="s">
        <v>411</v>
      </c>
      <c r="F43" s="224"/>
      <c r="G43" s="225"/>
      <c r="H43" s="223"/>
      <c r="I43" s="224"/>
      <c r="J43" s="225"/>
    </row>
  </sheetData>
  <mergeCells count="34">
    <mergeCell ref="B7:L7"/>
    <mergeCell ref="B8:L8"/>
    <mergeCell ref="M7:N8"/>
    <mergeCell ref="B3:N3"/>
    <mergeCell ref="B5:L5"/>
    <mergeCell ref="B6:L6"/>
    <mergeCell ref="M5:N6"/>
    <mergeCell ref="C38:D38"/>
    <mergeCell ref="C39:D39"/>
    <mergeCell ref="C40:D40"/>
    <mergeCell ref="C35:D35"/>
    <mergeCell ref="C36:D36"/>
    <mergeCell ref="C37:D37"/>
    <mergeCell ref="E40:G40"/>
    <mergeCell ref="E41:G41"/>
    <mergeCell ref="E42:G42"/>
    <mergeCell ref="E43:G43"/>
    <mergeCell ref="C41:D41"/>
    <mergeCell ref="C42:D42"/>
    <mergeCell ref="C43:D43"/>
    <mergeCell ref="E35:G35"/>
    <mergeCell ref="E36:G36"/>
    <mergeCell ref="E37:G37"/>
    <mergeCell ref="E38:G38"/>
    <mergeCell ref="E39:G39"/>
    <mergeCell ref="H40:J40"/>
    <mergeCell ref="H41:J41"/>
    <mergeCell ref="H42:J42"/>
    <mergeCell ref="H43:J43"/>
    <mergeCell ref="H35:J35"/>
    <mergeCell ref="H36:J36"/>
    <mergeCell ref="H37:J37"/>
    <mergeCell ref="H38:J38"/>
    <mergeCell ref="H39:J39"/>
  </mergeCells>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6C639-488D-4193-9142-A42B02DA5C92}">
  <dimension ref="A1:H26"/>
  <sheetViews>
    <sheetView workbookViewId="0">
      <selection activeCell="G24" sqref="G2:G24"/>
    </sheetView>
  </sheetViews>
  <sheetFormatPr defaultColWidth="9.6328125" defaultRowHeight="13"/>
  <cols>
    <col min="1" max="1" width="24" customWidth="1"/>
    <col min="2" max="7" width="8.1796875" customWidth="1"/>
  </cols>
  <sheetData>
    <row r="1" spans="1:8" ht="13.5" thickBot="1">
      <c r="B1" s="24" t="s">
        <v>259</v>
      </c>
      <c r="C1" s="24" t="s">
        <v>318</v>
      </c>
      <c r="D1" s="24" t="s">
        <v>262</v>
      </c>
      <c r="E1" s="24" t="s">
        <v>263</v>
      </c>
      <c r="F1" s="24" t="s">
        <v>229</v>
      </c>
      <c r="G1" s="24" t="s">
        <v>233</v>
      </c>
    </row>
    <row r="2" spans="1:8" ht="13.5" thickBot="1">
      <c r="A2" s="112" t="s">
        <v>319</v>
      </c>
      <c r="B2" s="112">
        <v>13</v>
      </c>
      <c r="C2" s="112">
        <v>13</v>
      </c>
      <c r="D2" s="112">
        <v>14</v>
      </c>
      <c r="E2" s="112">
        <v>12</v>
      </c>
      <c r="F2" s="113"/>
      <c r="G2" s="112">
        <v>21</v>
      </c>
      <c r="H2" s="119">
        <f>SUM(B2:G2)</f>
        <v>73</v>
      </c>
    </row>
    <row r="3" spans="1:8" ht="13.5" thickBot="1">
      <c r="A3" s="112" t="s">
        <v>320</v>
      </c>
      <c r="B3" s="112">
        <v>5</v>
      </c>
      <c r="C3" s="112">
        <v>18</v>
      </c>
      <c r="D3" s="112">
        <v>16</v>
      </c>
      <c r="E3" s="112">
        <v>9</v>
      </c>
      <c r="F3" s="113"/>
      <c r="G3" s="112">
        <v>14</v>
      </c>
      <c r="H3" s="119">
        <f t="shared" ref="H3:H25" si="0">SUM(B3:G3)</f>
        <v>62</v>
      </c>
    </row>
    <row r="4" spans="1:8" ht="13.5" thickBot="1">
      <c r="A4" s="112" t="s">
        <v>321</v>
      </c>
      <c r="B4" s="112">
        <v>7</v>
      </c>
      <c r="C4" s="112">
        <v>4</v>
      </c>
      <c r="D4" s="112">
        <v>9</v>
      </c>
      <c r="E4" s="112">
        <v>3</v>
      </c>
      <c r="F4" s="113">
        <v>2</v>
      </c>
      <c r="G4" s="112"/>
      <c r="H4" s="119">
        <f t="shared" si="0"/>
        <v>25</v>
      </c>
    </row>
    <row r="5" spans="1:8" ht="13.5" thickBot="1">
      <c r="A5" s="112" t="s">
        <v>322</v>
      </c>
      <c r="B5" s="112">
        <v>45</v>
      </c>
      <c r="C5" s="112">
        <v>45</v>
      </c>
      <c r="D5" s="112">
        <v>40</v>
      </c>
      <c r="E5" s="112">
        <v>10</v>
      </c>
      <c r="F5" s="113">
        <v>100</v>
      </c>
      <c r="G5" s="112">
        <v>41</v>
      </c>
      <c r="H5" s="119">
        <f t="shared" si="0"/>
        <v>281</v>
      </c>
    </row>
    <row r="6" spans="1:8" ht="13.5" thickBot="1">
      <c r="A6" s="112" t="s">
        <v>323</v>
      </c>
      <c r="B6" s="112">
        <v>7</v>
      </c>
      <c r="C6" s="112">
        <v>7</v>
      </c>
      <c r="D6" s="112">
        <v>9</v>
      </c>
      <c r="E6" s="112">
        <v>7</v>
      </c>
      <c r="F6" s="113"/>
      <c r="G6" s="112">
        <v>5</v>
      </c>
      <c r="H6" s="119">
        <f t="shared" si="0"/>
        <v>35</v>
      </c>
    </row>
    <row r="7" spans="1:8" ht="13.5" thickBot="1">
      <c r="A7" s="112" t="s">
        <v>324</v>
      </c>
      <c r="B7" s="112">
        <v>35</v>
      </c>
      <c r="C7" s="112">
        <v>13</v>
      </c>
      <c r="D7" s="112">
        <v>10</v>
      </c>
      <c r="E7" s="112">
        <v>10</v>
      </c>
      <c r="F7" s="113">
        <v>4</v>
      </c>
      <c r="G7" s="112">
        <v>20</v>
      </c>
      <c r="H7" s="119">
        <f t="shared" si="0"/>
        <v>92</v>
      </c>
    </row>
    <row r="8" spans="1:8" ht="13.5" thickBot="1">
      <c r="A8" s="112" t="s">
        <v>325</v>
      </c>
      <c r="B8" s="112"/>
      <c r="C8" s="112"/>
      <c r="D8" s="112"/>
      <c r="E8" s="112"/>
      <c r="F8" s="113"/>
      <c r="G8" s="112"/>
      <c r="H8" s="119">
        <f t="shared" si="0"/>
        <v>0</v>
      </c>
    </row>
    <row r="9" spans="1:8" ht="13.5" thickBot="1">
      <c r="A9" s="112" t="s">
        <v>326</v>
      </c>
      <c r="B9" s="112">
        <v>15</v>
      </c>
      <c r="C9" s="112">
        <v>15</v>
      </c>
      <c r="D9" s="112">
        <v>25</v>
      </c>
      <c r="E9" s="112">
        <v>11</v>
      </c>
      <c r="F9" s="113"/>
      <c r="G9" s="112">
        <v>30</v>
      </c>
      <c r="H9" s="119">
        <f t="shared" si="0"/>
        <v>96</v>
      </c>
    </row>
    <row r="10" spans="1:8" ht="13.5" thickBot="1">
      <c r="A10" s="112" t="s">
        <v>327</v>
      </c>
      <c r="B10" s="112">
        <v>22</v>
      </c>
      <c r="C10" s="112">
        <v>23</v>
      </c>
      <c r="D10" s="112">
        <v>25</v>
      </c>
      <c r="E10" s="112">
        <v>20</v>
      </c>
      <c r="F10" s="113">
        <v>24</v>
      </c>
      <c r="G10" s="112">
        <v>24</v>
      </c>
      <c r="H10" s="119">
        <f t="shared" si="0"/>
        <v>138</v>
      </c>
    </row>
    <row r="11" spans="1:8" ht="13.5" thickBot="1">
      <c r="A11" s="112" t="s">
        <v>328</v>
      </c>
      <c r="B11" s="112">
        <v>15</v>
      </c>
      <c r="C11" s="112">
        <v>18</v>
      </c>
      <c r="D11" s="112">
        <v>14</v>
      </c>
      <c r="E11" s="112">
        <v>14</v>
      </c>
      <c r="F11" s="113">
        <v>35</v>
      </c>
      <c r="G11" s="112">
        <v>48</v>
      </c>
      <c r="H11" s="119">
        <f t="shared" si="0"/>
        <v>144</v>
      </c>
    </row>
    <row r="12" spans="1:8" ht="13.5" thickBot="1">
      <c r="A12" s="112" t="s">
        <v>329</v>
      </c>
      <c r="B12" s="112">
        <v>8</v>
      </c>
      <c r="C12" s="112">
        <v>21</v>
      </c>
      <c r="D12" s="112">
        <v>16</v>
      </c>
      <c r="E12" s="112">
        <v>27</v>
      </c>
      <c r="F12" s="113">
        <v>30</v>
      </c>
      <c r="G12" s="112">
        <v>38</v>
      </c>
      <c r="H12" s="119">
        <f t="shared" si="0"/>
        <v>140</v>
      </c>
    </row>
    <row r="13" spans="1:8" ht="13.5" thickBot="1">
      <c r="A13" s="112" t="s">
        <v>330</v>
      </c>
      <c r="B13" s="112">
        <v>22</v>
      </c>
      <c r="C13" s="112">
        <v>22</v>
      </c>
      <c r="D13" s="112">
        <v>23</v>
      </c>
      <c r="E13" s="112">
        <v>22</v>
      </c>
      <c r="F13" s="113">
        <v>4</v>
      </c>
      <c r="G13" s="112">
        <v>12</v>
      </c>
      <c r="H13" s="119">
        <f t="shared" si="0"/>
        <v>105</v>
      </c>
    </row>
    <row r="14" spans="1:8" ht="13.5" thickBot="1">
      <c r="A14" s="112" t="s">
        <v>331</v>
      </c>
      <c r="B14" s="112">
        <v>23</v>
      </c>
      <c r="C14" s="112">
        <v>42</v>
      </c>
      <c r="D14" s="112">
        <v>26</v>
      </c>
      <c r="E14" s="112">
        <v>29</v>
      </c>
      <c r="F14" s="113">
        <v>36</v>
      </c>
      <c r="G14" s="112">
        <v>52</v>
      </c>
      <c r="H14" s="119">
        <f t="shared" si="0"/>
        <v>208</v>
      </c>
    </row>
    <row r="15" spans="1:8" ht="13.5" thickBot="1">
      <c r="A15" s="112" t="s">
        <v>332</v>
      </c>
      <c r="B15" s="112">
        <v>15</v>
      </c>
      <c r="C15" s="112">
        <v>8</v>
      </c>
      <c r="D15" s="112">
        <v>16</v>
      </c>
      <c r="E15" s="112">
        <v>9</v>
      </c>
      <c r="F15" s="113">
        <v>7</v>
      </c>
      <c r="G15" s="112">
        <v>13</v>
      </c>
      <c r="H15" s="119">
        <f t="shared" si="0"/>
        <v>68</v>
      </c>
    </row>
    <row r="16" spans="1:8" ht="13.5" thickBot="1">
      <c r="A16" s="112" t="s">
        <v>333</v>
      </c>
      <c r="B16" s="112">
        <v>5</v>
      </c>
      <c r="C16" s="112">
        <v>3</v>
      </c>
      <c r="D16" s="112">
        <v>11</v>
      </c>
      <c r="E16" s="112">
        <v>6</v>
      </c>
      <c r="F16" s="113"/>
      <c r="G16" s="112">
        <v>5</v>
      </c>
      <c r="H16" s="119">
        <f t="shared" si="0"/>
        <v>30</v>
      </c>
    </row>
    <row r="17" spans="1:8" ht="13.5" thickBot="1">
      <c r="A17" s="112" t="s">
        <v>334</v>
      </c>
      <c r="B17" s="112"/>
      <c r="C17" s="112"/>
      <c r="D17" s="112"/>
      <c r="E17" s="112"/>
      <c r="F17" s="113"/>
      <c r="G17" s="112"/>
      <c r="H17" s="119">
        <f t="shared" si="0"/>
        <v>0</v>
      </c>
    </row>
    <row r="18" spans="1:8" ht="13.5" thickBot="1">
      <c r="A18" s="112" t="s">
        <v>335</v>
      </c>
      <c r="B18" s="112">
        <v>8</v>
      </c>
      <c r="C18" s="112">
        <v>4</v>
      </c>
      <c r="D18" s="112">
        <v>15</v>
      </c>
      <c r="E18" s="112">
        <v>9</v>
      </c>
      <c r="F18" s="113"/>
      <c r="G18" s="112">
        <v>17</v>
      </c>
      <c r="H18" s="119">
        <f t="shared" si="0"/>
        <v>53</v>
      </c>
    </row>
    <row r="19" spans="1:8" ht="13.5" thickBot="1">
      <c r="A19" s="112" t="s">
        <v>336</v>
      </c>
      <c r="B19" s="112">
        <v>16</v>
      </c>
      <c r="C19" s="112">
        <v>20</v>
      </c>
      <c r="D19" s="112">
        <v>10</v>
      </c>
      <c r="E19" s="112">
        <v>12</v>
      </c>
      <c r="F19" s="113"/>
      <c r="G19" s="112"/>
      <c r="H19" s="119">
        <f t="shared" si="0"/>
        <v>58</v>
      </c>
    </row>
    <row r="20" spans="1:8" ht="13.5" thickBot="1">
      <c r="A20" s="112" t="s">
        <v>337</v>
      </c>
      <c r="B20" s="112">
        <v>15</v>
      </c>
      <c r="C20" s="112">
        <v>12</v>
      </c>
      <c r="D20" s="112">
        <v>18</v>
      </c>
      <c r="E20" s="112">
        <v>21</v>
      </c>
      <c r="F20" s="113">
        <v>40</v>
      </c>
      <c r="G20" s="112">
        <v>23</v>
      </c>
      <c r="H20" s="119">
        <f t="shared" si="0"/>
        <v>129</v>
      </c>
    </row>
    <row r="21" spans="1:8" ht="13.5" thickBot="1">
      <c r="A21" s="112" t="s">
        <v>338</v>
      </c>
      <c r="B21" s="112">
        <v>4</v>
      </c>
      <c r="C21" s="112">
        <v>7</v>
      </c>
      <c r="D21" s="112">
        <v>11</v>
      </c>
      <c r="E21" s="112">
        <v>2</v>
      </c>
      <c r="F21" s="113"/>
      <c r="G21" s="112"/>
      <c r="H21" s="119">
        <f t="shared" si="0"/>
        <v>24</v>
      </c>
    </row>
    <row r="22" spans="1:8" ht="13.5" thickBot="1">
      <c r="A22" s="112" t="s">
        <v>339</v>
      </c>
      <c r="B22" s="112"/>
      <c r="C22" s="112"/>
      <c r="D22" s="112"/>
      <c r="E22" s="112"/>
      <c r="F22" s="113"/>
      <c r="G22" s="112"/>
      <c r="H22" s="119">
        <f t="shared" si="0"/>
        <v>0</v>
      </c>
    </row>
    <row r="23" spans="1:8" ht="13.5" thickBot="1">
      <c r="A23" s="112" t="s">
        <v>232</v>
      </c>
      <c r="B23" s="112"/>
      <c r="C23" s="112"/>
      <c r="D23" s="112"/>
      <c r="E23" s="112"/>
      <c r="F23" s="113"/>
      <c r="G23" s="112"/>
      <c r="H23" s="119">
        <f t="shared" si="0"/>
        <v>0</v>
      </c>
    </row>
    <row r="24" spans="1:8" ht="13.5" thickBot="1">
      <c r="A24" s="114" t="s">
        <v>341</v>
      </c>
      <c r="B24" s="112">
        <v>5</v>
      </c>
      <c r="C24" s="112">
        <v>1</v>
      </c>
      <c r="D24" s="112">
        <v>4</v>
      </c>
      <c r="E24" s="112">
        <v>12</v>
      </c>
      <c r="F24" s="113"/>
      <c r="G24" s="112"/>
      <c r="H24" s="119">
        <f t="shared" si="0"/>
        <v>22</v>
      </c>
    </row>
    <row r="25" spans="1:8" ht="13.5" thickBot="1">
      <c r="A25" s="114" t="s">
        <v>340</v>
      </c>
      <c r="B25" s="112">
        <f>SUM(B2:B24)</f>
        <v>285</v>
      </c>
      <c r="C25" s="112">
        <f t="shared" ref="C25:F25" si="1">SUM(C2:C24)</f>
        <v>296</v>
      </c>
      <c r="D25" s="112">
        <f t="shared" si="1"/>
        <v>312</v>
      </c>
      <c r="E25" s="112">
        <f t="shared" si="1"/>
        <v>245</v>
      </c>
      <c r="F25" s="112">
        <f t="shared" si="1"/>
        <v>282</v>
      </c>
      <c r="G25" s="112">
        <f t="shared" ref="G25" si="2">SUM(G2:G22)</f>
        <v>363</v>
      </c>
      <c r="H25" s="119">
        <f t="shared" si="0"/>
        <v>1783</v>
      </c>
    </row>
    <row r="26" spans="1:8" ht="14">
      <c r="G26" s="115">
        <f>SUM(B25:G25)</f>
        <v>1783</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1DDAE-68A4-4349-B32D-780264744292}">
  <dimension ref="A1:BD30"/>
  <sheetViews>
    <sheetView topLeftCell="D1" zoomScale="110" zoomScaleNormal="110" workbookViewId="0">
      <selection activeCell="B5" sqref="B5:E28"/>
    </sheetView>
  </sheetViews>
  <sheetFormatPr defaultColWidth="8.81640625" defaultRowHeight="13"/>
  <cols>
    <col min="1" max="1" width="7.6328125" customWidth="1"/>
    <col min="7" max="7" width="6.36328125" customWidth="1"/>
    <col min="8" max="51" width="3.81640625" customWidth="1"/>
    <col min="52" max="52" width="5.1796875" customWidth="1"/>
    <col min="53" max="53" width="6.36328125" customWidth="1"/>
    <col min="54" max="56" width="4" customWidth="1"/>
  </cols>
  <sheetData>
    <row r="1" spans="1:56">
      <c r="G1" t="s">
        <v>229</v>
      </c>
    </row>
    <row r="2" spans="1:56">
      <c r="G2" s="33"/>
      <c r="H2" s="234" t="s">
        <v>112</v>
      </c>
      <c r="I2" s="235"/>
      <c r="J2" s="235"/>
      <c r="K2" s="236"/>
      <c r="L2" s="234" t="s">
        <v>150</v>
      </c>
      <c r="M2" s="235"/>
      <c r="N2" s="235"/>
      <c r="O2" s="236"/>
      <c r="P2" s="234" t="s">
        <v>230</v>
      </c>
      <c r="Q2" s="235"/>
      <c r="R2" s="235"/>
      <c r="S2" s="236"/>
      <c r="T2" s="234" t="s">
        <v>108</v>
      </c>
      <c r="U2" s="235"/>
      <c r="V2" s="235"/>
      <c r="W2" s="236"/>
      <c r="X2" s="234" t="s">
        <v>117</v>
      </c>
      <c r="Y2" s="235"/>
      <c r="Z2" s="235"/>
      <c r="AA2" s="236"/>
      <c r="AB2" s="234" t="s">
        <v>106</v>
      </c>
      <c r="AC2" s="235"/>
      <c r="AD2" s="235"/>
      <c r="AE2" s="236"/>
      <c r="AF2" s="234" t="s">
        <v>114</v>
      </c>
      <c r="AG2" s="235"/>
      <c r="AH2" s="235"/>
      <c r="AI2" s="236"/>
      <c r="AJ2" s="234" t="s">
        <v>107</v>
      </c>
      <c r="AK2" s="235"/>
      <c r="AL2" s="235"/>
      <c r="AM2" s="236"/>
      <c r="AN2" s="237" t="s">
        <v>116</v>
      </c>
      <c r="AO2" s="233"/>
      <c r="AP2" s="233"/>
      <c r="AQ2" s="238"/>
      <c r="AR2" s="237" t="s">
        <v>231</v>
      </c>
      <c r="AS2" s="233"/>
      <c r="AT2" s="233"/>
      <c r="AU2" s="238"/>
      <c r="AV2" s="232" t="s">
        <v>232</v>
      </c>
      <c r="AW2" s="233"/>
      <c r="AX2" s="233"/>
      <c r="AY2" s="233"/>
    </row>
    <row r="3" spans="1:56">
      <c r="A3" t="s">
        <v>388</v>
      </c>
      <c r="G3" s="33"/>
      <c r="H3" s="234">
        <v>100</v>
      </c>
      <c r="I3" s="235"/>
      <c r="J3" s="235"/>
      <c r="K3" s="236"/>
      <c r="L3" s="234">
        <v>4</v>
      </c>
      <c r="M3" s="235"/>
      <c r="N3" s="235"/>
      <c r="O3" s="236"/>
      <c r="P3" s="234">
        <v>7</v>
      </c>
      <c r="Q3" s="235"/>
      <c r="R3" s="235"/>
      <c r="S3" s="236"/>
      <c r="T3" s="234">
        <v>24</v>
      </c>
      <c r="U3" s="235"/>
      <c r="V3" s="235"/>
      <c r="W3" s="236"/>
      <c r="X3" s="234">
        <v>35</v>
      </c>
      <c r="Y3" s="235"/>
      <c r="Z3" s="235"/>
      <c r="AA3" s="236"/>
      <c r="AB3" s="234">
        <v>30</v>
      </c>
      <c r="AC3" s="235"/>
      <c r="AD3" s="235"/>
      <c r="AE3" s="236"/>
      <c r="AF3" s="234">
        <v>4</v>
      </c>
      <c r="AG3" s="235"/>
      <c r="AH3" s="235"/>
      <c r="AI3" s="236"/>
      <c r="AJ3" s="234">
        <v>36</v>
      </c>
      <c r="AK3" s="235"/>
      <c r="AL3" s="235"/>
      <c r="AM3" s="236"/>
      <c r="AN3" s="234">
        <v>40</v>
      </c>
      <c r="AO3" s="235"/>
      <c r="AP3" s="235"/>
      <c r="AQ3" s="236"/>
      <c r="AR3" s="234"/>
      <c r="AS3" s="235"/>
      <c r="AT3" s="235"/>
      <c r="AU3" s="236"/>
      <c r="AV3" s="234"/>
      <c r="AW3" s="235"/>
      <c r="AX3" s="235"/>
      <c r="AY3" s="232"/>
      <c r="AZ3">
        <f>SUM(H3:AY3)</f>
        <v>280</v>
      </c>
      <c r="BA3" s="134">
        <f>AZ3/96</f>
        <v>2.9166666666666665</v>
      </c>
      <c r="BB3" s="134"/>
    </row>
    <row r="4" spans="1:56">
      <c r="A4" s="41"/>
      <c r="B4" s="42" t="s">
        <v>234</v>
      </c>
      <c r="C4" s="42" t="s">
        <v>235</v>
      </c>
      <c r="D4" s="42" t="s">
        <v>236</v>
      </c>
      <c r="E4" s="42" t="s">
        <v>237</v>
      </c>
      <c r="G4" s="89" t="s">
        <v>238</v>
      </c>
      <c r="H4" s="90" t="s">
        <v>234</v>
      </c>
      <c r="I4" s="91" t="s">
        <v>235</v>
      </c>
      <c r="J4" s="91" t="s">
        <v>236</v>
      </c>
      <c r="K4" s="92" t="s">
        <v>237</v>
      </c>
      <c r="L4" s="90" t="s">
        <v>234</v>
      </c>
      <c r="M4" s="91" t="s">
        <v>235</v>
      </c>
      <c r="N4" s="91" t="s">
        <v>236</v>
      </c>
      <c r="O4" s="92" t="s">
        <v>237</v>
      </c>
      <c r="P4" s="90" t="s">
        <v>234</v>
      </c>
      <c r="Q4" s="91" t="s">
        <v>235</v>
      </c>
      <c r="R4" s="91" t="s">
        <v>236</v>
      </c>
      <c r="S4" s="92" t="s">
        <v>237</v>
      </c>
      <c r="T4" s="90" t="s">
        <v>234</v>
      </c>
      <c r="U4" s="91" t="s">
        <v>235</v>
      </c>
      <c r="V4" s="91" t="s">
        <v>236</v>
      </c>
      <c r="W4" s="92" t="s">
        <v>237</v>
      </c>
      <c r="X4" s="90" t="s">
        <v>234</v>
      </c>
      <c r="Y4" s="91" t="s">
        <v>235</v>
      </c>
      <c r="Z4" s="91" t="s">
        <v>236</v>
      </c>
      <c r="AA4" s="92" t="s">
        <v>237</v>
      </c>
      <c r="AB4" s="90" t="s">
        <v>234</v>
      </c>
      <c r="AC4" s="91" t="s">
        <v>235</v>
      </c>
      <c r="AD4" s="91" t="s">
        <v>236</v>
      </c>
      <c r="AE4" s="92" t="s">
        <v>237</v>
      </c>
      <c r="AF4" s="90" t="s">
        <v>234</v>
      </c>
      <c r="AG4" s="91" t="s">
        <v>235</v>
      </c>
      <c r="AH4" s="91" t="s">
        <v>236</v>
      </c>
      <c r="AI4" s="92" t="s">
        <v>237</v>
      </c>
      <c r="AJ4" s="90" t="s">
        <v>234</v>
      </c>
      <c r="AK4" s="91" t="s">
        <v>235</v>
      </c>
      <c r="AL4" s="91" t="s">
        <v>236</v>
      </c>
      <c r="AM4" s="92" t="s">
        <v>237</v>
      </c>
      <c r="AN4" s="90" t="s">
        <v>234</v>
      </c>
      <c r="AO4" s="91" t="s">
        <v>235</v>
      </c>
      <c r="AP4" s="91" t="s">
        <v>236</v>
      </c>
      <c r="AQ4" s="92" t="s">
        <v>237</v>
      </c>
      <c r="AR4" s="90" t="s">
        <v>234</v>
      </c>
      <c r="AS4" s="91" t="s">
        <v>235</v>
      </c>
      <c r="AT4" s="91" t="s">
        <v>236</v>
      </c>
      <c r="AU4" s="92" t="s">
        <v>237</v>
      </c>
      <c r="AV4" s="93" t="s">
        <v>234</v>
      </c>
      <c r="AW4" s="91" t="s">
        <v>235</v>
      </c>
      <c r="AX4" s="91" t="s">
        <v>236</v>
      </c>
      <c r="AY4" s="91" t="s">
        <v>237</v>
      </c>
    </row>
    <row r="5" spans="1:56">
      <c r="A5" s="42" t="s">
        <v>182</v>
      </c>
      <c r="B5" s="41" t="s">
        <v>345</v>
      </c>
      <c r="C5" s="41" t="s">
        <v>351</v>
      </c>
      <c r="D5" s="41" t="s">
        <v>353</v>
      </c>
      <c r="E5" s="41" t="s">
        <v>351</v>
      </c>
      <c r="G5" s="89" t="s">
        <v>182</v>
      </c>
      <c r="H5" s="94">
        <v>3</v>
      </c>
      <c r="I5" s="41">
        <v>3</v>
      </c>
      <c r="J5" s="41">
        <v>3</v>
      </c>
      <c r="K5" s="95"/>
      <c r="L5" s="94"/>
      <c r="M5" s="41"/>
      <c r="N5" s="41"/>
      <c r="O5" s="95"/>
      <c r="P5" s="94"/>
      <c r="Q5" s="41"/>
      <c r="R5" s="41"/>
      <c r="S5" s="95"/>
      <c r="T5" s="94"/>
      <c r="U5" s="41"/>
      <c r="V5" s="41"/>
      <c r="W5" s="95"/>
      <c r="X5" s="94"/>
      <c r="Y5" s="41"/>
      <c r="Z5" s="41"/>
      <c r="AA5" s="95"/>
      <c r="AB5" s="94"/>
      <c r="AC5" s="41"/>
      <c r="AD5" s="41"/>
      <c r="AE5" s="95"/>
      <c r="AF5" s="94"/>
      <c r="AG5" s="41"/>
      <c r="AH5" s="41"/>
      <c r="AI5" s="95"/>
      <c r="AJ5" s="94"/>
      <c r="AK5" s="41"/>
      <c r="AL5" s="41"/>
      <c r="AM5" s="95">
        <v>3</v>
      </c>
      <c r="AN5" s="94"/>
      <c r="AO5" s="41"/>
      <c r="AP5" s="41"/>
      <c r="AQ5" s="95"/>
      <c r="AR5" s="94"/>
      <c r="AS5" s="41"/>
      <c r="AT5" s="41"/>
      <c r="AU5" s="95"/>
      <c r="AV5" s="94"/>
      <c r="AW5" s="41"/>
      <c r="AX5" s="41"/>
      <c r="AY5" s="95"/>
      <c r="BA5">
        <f>H5+L5+P5+T5+X5+AB5+AF5+AJ5+AN5+AR5+AV5</f>
        <v>3</v>
      </c>
      <c r="BB5">
        <f t="shared" ref="BB5:BD5" si="0">I5+M5+Q5+U5+Y5+AC5+AG5+AK5+AO5+AS5+AW5</f>
        <v>3</v>
      </c>
      <c r="BC5">
        <f t="shared" si="0"/>
        <v>3</v>
      </c>
      <c r="BD5">
        <f t="shared" si="0"/>
        <v>3</v>
      </c>
    </row>
    <row r="6" spans="1:56">
      <c r="A6" s="42" t="s">
        <v>185</v>
      </c>
      <c r="B6" s="41" t="s">
        <v>345</v>
      </c>
      <c r="C6" s="41" t="s">
        <v>351</v>
      </c>
      <c r="D6" s="41" t="s">
        <v>353</v>
      </c>
      <c r="E6" s="41" t="s">
        <v>359</v>
      </c>
      <c r="G6" s="89" t="s">
        <v>185</v>
      </c>
      <c r="H6" s="94">
        <v>3</v>
      </c>
      <c r="I6" s="41">
        <v>3</v>
      </c>
      <c r="J6" s="41">
        <v>3</v>
      </c>
      <c r="K6" s="95"/>
      <c r="L6" s="94"/>
      <c r="M6" s="41"/>
      <c r="N6" s="41"/>
      <c r="O6" s="95"/>
      <c r="P6" s="94"/>
      <c r="Q6" s="41"/>
      <c r="R6" s="41"/>
      <c r="S6" s="95"/>
      <c r="T6" s="94"/>
      <c r="U6" s="41"/>
      <c r="V6" s="41"/>
      <c r="W6" s="95"/>
      <c r="X6" s="94"/>
      <c r="Y6" s="41"/>
      <c r="Z6" s="41"/>
      <c r="AA6" s="95"/>
      <c r="AB6" s="94"/>
      <c r="AC6" s="41"/>
      <c r="AD6" s="41"/>
      <c r="AE6" s="95"/>
      <c r="AF6" s="94"/>
      <c r="AG6" s="41"/>
      <c r="AH6" s="41"/>
      <c r="AI6" s="95"/>
      <c r="AJ6" s="94"/>
      <c r="AK6" s="41"/>
      <c r="AL6" s="41"/>
      <c r="AM6" s="95">
        <v>3</v>
      </c>
      <c r="AN6" s="94"/>
      <c r="AO6" s="41"/>
      <c r="AP6" s="41"/>
      <c r="AQ6" s="95"/>
      <c r="AR6" s="94"/>
      <c r="AS6" s="41"/>
      <c r="AT6" s="41"/>
      <c r="AU6" s="95"/>
      <c r="AV6" s="94"/>
      <c r="AW6" s="41"/>
      <c r="AX6" s="41"/>
      <c r="AY6" s="95"/>
      <c r="BA6">
        <f t="shared" ref="BA6:BA28" si="1">H6+L6+P6+T6+X6+AB6+AF6+AJ6+AN6+AR6+AV6</f>
        <v>3</v>
      </c>
      <c r="BB6">
        <f t="shared" ref="BB6:BB28" si="2">I6+M6+Q6+U6+Y6+AC6+AG6+AK6+AO6+AS6+AW6</f>
        <v>3</v>
      </c>
      <c r="BC6">
        <f t="shared" ref="BC6:BC28" si="3">J6+N6+R6+V6+Z6+AD6+AH6+AL6+AP6+AT6+AX6</f>
        <v>3</v>
      </c>
      <c r="BD6">
        <f t="shared" ref="BD6:BD28" si="4">K6+O6+S6+W6+AA6+AE6+AI6+AM6+AQ6+AU6+AY6</f>
        <v>3</v>
      </c>
    </row>
    <row r="7" spans="1:56">
      <c r="A7" s="42" t="s">
        <v>188</v>
      </c>
      <c r="B7" s="41" t="s">
        <v>345</v>
      </c>
      <c r="C7" s="41" t="s">
        <v>353</v>
      </c>
      <c r="D7" s="41" t="s">
        <v>351</v>
      </c>
      <c r="E7" s="41" t="s">
        <v>353</v>
      </c>
      <c r="G7" s="89" t="s">
        <v>188</v>
      </c>
      <c r="H7" s="94">
        <v>3</v>
      </c>
      <c r="I7" s="41">
        <v>3</v>
      </c>
      <c r="J7" s="41">
        <v>3</v>
      </c>
      <c r="K7" s="95"/>
      <c r="L7" s="94"/>
      <c r="M7" s="41"/>
      <c r="N7" s="41"/>
      <c r="O7" s="95"/>
      <c r="P7" s="94"/>
      <c r="Q7" s="41"/>
      <c r="R7" s="41"/>
      <c r="S7" s="95"/>
      <c r="T7" s="94"/>
      <c r="U7" s="41"/>
      <c r="V7" s="41"/>
      <c r="W7" s="95"/>
      <c r="X7" s="94"/>
      <c r="Y7" s="41"/>
      <c r="Z7" s="41"/>
      <c r="AA7" s="95"/>
      <c r="AB7" s="94"/>
      <c r="AC7" s="41"/>
      <c r="AD7" s="41"/>
      <c r="AE7" s="95"/>
      <c r="AF7" s="94"/>
      <c r="AG7" s="41"/>
      <c r="AH7" s="41"/>
      <c r="AI7" s="95"/>
      <c r="AJ7" s="94"/>
      <c r="AK7" s="41"/>
      <c r="AL7" s="41"/>
      <c r="AM7" s="95">
        <v>3</v>
      </c>
      <c r="AN7" s="94"/>
      <c r="AO7" s="41"/>
      <c r="AP7" s="41"/>
      <c r="AQ7" s="95"/>
      <c r="AR7" s="94"/>
      <c r="AS7" s="41"/>
      <c r="AT7" s="41"/>
      <c r="AU7" s="95"/>
      <c r="AV7" s="94"/>
      <c r="AW7" s="41"/>
      <c r="AX7" s="41"/>
      <c r="AY7" s="95"/>
      <c r="BA7">
        <f t="shared" si="1"/>
        <v>3</v>
      </c>
      <c r="BB7">
        <f t="shared" si="2"/>
        <v>3</v>
      </c>
      <c r="BC7">
        <f t="shared" si="3"/>
        <v>3</v>
      </c>
      <c r="BD7">
        <f t="shared" si="4"/>
        <v>3</v>
      </c>
    </row>
    <row r="8" spans="1:56">
      <c r="A8" s="42" t="s">
        <v>191</v>
      </c>
      <c r="B8" s="41" t="s">
        <v>345</v>
      </c>
      <c r="C8" s="41" t="s">
        <v>353</v>
      </c>
      <c r="D8" s="41" t="s">
        <v>351</v>
      </c>
      <c r="E8" s="41" t="s">
        <v>353</v>
      </c>
      <c r="G8" s="89" t="s">
        <v>191</v>
      </c>
      <c r="H8" s="94">
        <v>3</v>
      </c>
      <c r="I8" s="41">
        <v>3</v>
      </c>
      <c r="J8" s="41">
        <v>3</v>
      </c>
      <c r="K8" s="95"/>
      <c r="L8" s="94"/>
      <c r="M8" s="41"/>
      <c r="N8" s="41"/>
      <c r="O8" s="95"/>
      <c r="P8" s="94"/>
      <c r="Q8" s="41"/>
      <c r="R8" s="41"/>
      <c r="S8" s="95"/>
      <c r="T8" s="94"/>
      <c r="U8" s="41"/>
      <c r="V8" s="41"/>
      <c r="W8" s="95"/>
      <c r="X8" s="94"/>
      <c r="Y8" s="41"/>
      <c r="Z8" s="41"/>
      <c r="AA8" s="95"/>
      <c r="AB8" s="94"/>
      <c r="AC8" s="41"/>
      <c r="AD8" s="41"/>
      <c r="AE8" s="95"/>
      <c r="AF8" s="94"/>
      <c r="AG8" s="41"/>
      <c r="AH8" s="41"/>
      <c r="AI8" s="95"/>
      <c r="AJ8" s="94"/>
      <c r="AK8" s="41"/>
      <c r="AL8" s="41"/>
      <c r="AM8" s="95">
        <v>3</v>
      </c>
      <c r="AN8" s="94"/>
      <c r="AO8" s="41"/>
      <c r="AP8" s="41"/>
      <c r="AQ8" s="95"/>
      <c r="AR8" s="94"/>
      <c r="AS8" s="41"/>
      <c r="AT8" s="41"/>
      <c r="AU8" s="95"/>
      <c r="AV8" s="94"/>
      <c r="AW8" s="41"/>
      <c r="AX8" s="41"/>
      <c r="AY8" s="95"/>
      <c r="BA8">
        <f t="shared" si="1"/>
        <v>3</v>
      </c>
      <c r="BB8">
        <f t="shared" si="2"/>
        <v>3</v>
      </c>
      <c r="BC8">
        <f t="shared" si="3"/>
        <v>3</v>
      </c>
      <c r="BD8">
        <f t="shared" si="4"/>
        <v>3</v>
      </c>
    </row>
    <row r="9" spans="1:56">
      <c r="A9" s="42" t="s">
        <v>239</v>
      </c>
      <c r="B9" s="41" t="s">
        <v>361</v>
      </c>
      <c r="C9" s="41" t="s">
        <v>347</v>
      </c>
      <c r="D9" s="41" t="s">
        <v>345</v>
      </c>
      <c r="E9" s="41" t="s">
        <v>358</v>
      </c>
      <c r="G9" s="89" t="s">
        <v>239</v>
      </c>
      <c r="H9" s="94">
        <v>3</v>
      </c>
      <c r="I9" s="41">
        <v>3</v>
      </c>
      <c r="J9" s="41">
        <v>3</v>
      </c>
      <c r="K9" s="95"/>
      <c r="L9" s="94"/>
      <c r="M9" s="41"/>
      <c r="N9" s="41"/>
      <c r="O9" s="95"/>
      <c r="P9" s="94"/>
      <c r="Q9" s="41"/>
      <c r="R9" s="41"/>
      <c r="S9" s="95"/>
      <c r="T9" s="94"/>
      <c r="U9" s="41"/>
      <c r="V9" s="41"/>
      <c r="W9" s="95"/>
      <c r="X9" s="94"/>
      <c r="Y9" s="41"/>
      <c r="Z9" s="41"/>
      <c r="AA9" s="95"/>
      <c r="AB9" s="94"/>
      <c r="AC9" s="41"/>
      <c r="AD9" s="41"/>
      <c r="AE9" s="95"/>
      <c r="AF9" s="94"/>
      <c r="AG9" s="41"/>
      <c r="AH9" s="41"/>
      <c r="AI9" s="95"/>
      <c r="AJ9" s="94"/>
      <c r="AK9" s="41"/>
      <c r="AL9" s="41"/>
      <c r="AM9" s="95">
        <v>3</v>
      </c>
      <c r="AN9" s="94"/>
      <c r="AO9" s="41"/>
      <c r="AP9" s="41"/>
      <c r="AQ9" s="95"/>
      <c r="AR9" s="94"/>
      <c r="AS9" s="41"/>
      <c r="AT9" s="41"/>
      <c r="AU9" s="95"/>
      <c r="AV9" s="94"/>
      <c r="AW9" s="41"/>
      <c r="AX9" s="41"/>
      <c r="AY9" s="95"/>
      <c r="BA9">
        <f t="shared" si="1"/>
        <v>3</v>
      </c>
      <c r="BB9">
        <f t="shared" si="2"/>
        <v>3</v>
      </c>
      <c r="BC9">
        <f t="shared" si="3"/>
        <v>3</v>
      </c>
      <c r="BD9">
        <f t="shared" si="4"/>
        <v>3</v>
      </c>
    </row>
    <row r="10" spans="1:56">
      <c r="A10" s="42" t="s">
        <v>240</v>
      </c>
      <c r="B10" s="41" t="s">
        <v>361</v>
      </c>
      <c r="C10" s="41" t="s">
        <v>347</v>
      </c>
      <c r="D10" s="41" t="s">
        <v>345</v>
      </c>
      <c r="E10" s="41" t="s">
        <v>358</v>
      </c>
      <c r="G10" s="89" t="s">
        <v>240</v>
      </c>
      <c r="H10" s="94">
        <v>3</v>
      </c>
      <c r="I10" s="41">
        <v>3</v>
      </c>
      <c r="J10" s="41">
        <v>3</v>
      </c>
      <c r="K10" s="95"/>
      <c r="L10" s="94"/>
      <c r="M10" s="41"/>
      <c r="N10" s="41"/>
      <c r="O10" s="95"/>
      <c r="P10" s="94"/>
      <c r="Q10" s="41"/>
      <c r="R10" s="41"/>
      <c r="S10" s="95"/>
      <c r="T10" s="94"/>
      <c r="U10" s="41"/>
      <c r="V10" s="41"/>
      <c r="W10" s="95"/>
      <c r="X10" s="94"/>
      <c r="Y10" s="41"/>
      <c r="Z10" s="41"/>
      <c r="AA10" s="95"/>
      <c r="AB10" s="94"/>
      <c r="AC10" s="41"/>
      <c r="AD10" s="41"/>
      <c r="AE10" s="95"/>
      <c r="AF10" s="94"/>
      <c r="AG10" s="41"/>
      <c r="AH10" s="41"/>
      <c r="AI10" s="95"/>
      <c r="AJ10" s="94"/>
      <c r="AK10" s="41"/>
      <c r="AL10" s="41"/>
      <c r="AM10" s="95">
        <v>3</v>
      </c>
      <c r="AN10" s="94"/>
      <c r="AO10" s="41"/>
      <c r="AP10" s="41"/>
      <c r="AQ10" s="95"/>
      <c r="AR10" s="94"/>
      <c r="AS10" s="41"/>
      <c r="AT10" s="41"/>
      <c r="AU10" s="95"/>
      <c r="AV10" s="94"/>
      <c r="AW10" s="41"/>
      <c r="AX10" s="41"/>
      <c r="AY10" s="95"/>
      <c r="BA10">
        <f t="shared" si="1"/>
        <v>3</v>
      </c>
      <c r="BB10">
        <f t="shared" si="2"/>
        <v>3</v>
      </c>
      <c r="BC10">
        <f t="shared" si="3"/>
        <v>3</v>
      </c>
      <c r="BD10">
        <f t="shared" si="4"/>
        <v>3</v>
      </c>
    </row>
    <row r="11" spans="1:56">
      <c r="A11" s="42" t="s">
        <v>241</v>
      </c>
      <c r="B11" s="41" t="s">
        <v>361</v>
      </c>
      <c r="C11" s="41" t="s">
        <v>345</v>
      </c>
      <c r="D11" s="41" t="s">
        <v>345</v>
      </c>
      <c r="E11" s="41" t="s">
        <v>347</v>
      </c>
      <c r="G11" s="89" t="s">
        <v>241</v>
      </c>
      <c r="H11" s="94">
        <v>3</v>
      </c>
      <c r="I11" s="41">
        <v>3</v>
      </c>
      <c r="J11" s="41">
        <v>3</v>
      </c>
      <c r="K11" s="95"/>
      <c r="L11" s="94"/>
      <c r="M11" s="41"/>
      <c r="N11" s="41"/>
      <c r="O11" s="95"/>
      <c r="P11" s="94"/>
      <c r="Q11" s="41"/>
      <c r="R11" s="41"/>
      <c r="S11" s="95"/>
      <c r="T11" s="94"/>
      <c r="U11" s="41"/>
      <c r="V11" s="41"/>
      <c r="W11" s="95"/>
      <c r="X11" s="94"/>
      <c r="Y11" s="41"/>
      <c r="Z11" s="41"/>
      <c r="AA11" s="95"/>
      <c r="AB11" s="94"/>
      <c r="AC11" s="41"/>
      <c r="AD11" s="41"/>
      <c r="AE11" s="95"/>
      <c r="AF11" s="94"/>
      <c r="AG11" s="41"/>
      <c r="AH11" s="41"/>
      <c r="AI11" s="95"/>
      <c r="AJ11" s="94"/>
      <c r="AK11" s="41"/>
      <c r="AL11" s="41"/>
      <c r="AM11" s="95">
        <v>3</v>
      </c>
      <c r="AN11" s="94"/>
      <c r="AO11" s="41"/>
      <c r="AP11" s="41"/>
      <c r="AQ11" s="95"/>
      <c r="AR11" s="94"/>
      <c r="AS11" s="41"/>
      <c r="AT11" s="41"/>
      <c r="AU11" s="95"/>
      <c r="AV11" s="94"/>
      <c r="AW11" s="41"/>
      <c r="AX11" s="41"/>
      <c r="AY11" s="95"/>
      <c r="BA11">
        <f t="shared" si="1"/>
        <v>3</v>
      </c>
      <c r="BB11">
        <f t="shared" si="2"/>
        <v>3</v>
      </c>
      <c r="BC11">
        <f t="shared" si="3"/>
        <v>3</v>
      </c>
      <c r="BD11">
        <f t="shared" si="4"/>
        <v>3</v>
      </c>
    </row>
    <row r="12" spans="1:56">
      <c r="A12" s="42" t="s">
        <v>242</v>
      </c>
      <c r="B12" s="41" t="s">
        <v>347</v>
      </c>
      <c r="C12" s="41" t="s">
        <v>345</v>
      </c>
      <c r="D12" s="41" t="s">
        <v>342</v>
      </c>
      <c r="E12" s="41" t="s">
        <v>347</v>
      </c>
      <c r="G12" s="89" t="s">
        <v>242</v>
      </c>
      <c r="H12" s="94">
        <v>3</v>
      </c>
      <c r="I12" s="41">
        <v>3</v>
      </c>
      <c r="J12" s="41">
        <v>3</v>
      </c>
      <c r="K12" s="95"/>
      <c r="L12" s="94"/>
      <c r="M12" s="41"/>
      <c r="N12" s="41"/>
      <c r="O12" s="95"/>
      <c r="P12" s="94"/>
      <c r="Q12" s="41"/>
      <c r="R12" s="41"/>
      <c r="S12" s="95"/>
      <c r="T12" s="94"/>
      <c r="U12" s="41"/>
      <c r="V12" s="41"/>
      <c r="W12" s="95"/>
      <c r="X12" s="94"/>
      <c r="Y12" s="41"/>
      <c r="Z12" s="41"/>
      <c r="AA12" s="95"/>
      <c r="AB12" s="94"/>
      <c r="AC12" s="41"/>
      <c r="AD12" s="41"/>
      <c r="AE12" s="95"/>
      <c r="AF12" s="94"/>
      <c r="AG12" s="41"/>
      <c r="AH12" s="41"/>
      <c r="AI12" s="95"/>
      <c r="AJ12" s="94"/>
      <c r="AK12" s="41"/>
      <c r="AL12" s="41"/>
      <c r="AM12" s="95">
        <v>3</v>
      </c>
      <c r="AN12" s="94"/>
      <c r="AO12" s="41"/>
      <c r="AP12" s="41"/>
      <c r="AQ12" s="95"/>
      <c r="AR12" s="94"/>
      <c r="AS12" s="41"/>
      <c r="AT12" s="41"/>
      <c r="AU12" s="95"/>
      <c r="AV12" s="94"/>
      <c r="AW12" s="41"/>
      <c r="AX12" s="41"/>
      <c r="AY12" s="95"/>
      <c r="BA12">
        <f t="shared" si="1"/>
        <v>3</v>
      </c>
      <c r="BB12">
        <f t="shared" si="2"/>
        <v>3</v>
      </c>
      <c r="BC12">
        <f t="shared" si="3"/>
        <v>3</v>
      </c>
      <c r="BD12">
        <f t="shared" si="4"/>
        <v>3</v>
      </c>
    </row>
    <row r="13" spans="1:56">
      <c r="A13" s="42" t="s">
        <v>243</v>
      </c>
      <c r="B13" s="41" t="s">
        <v>347</v>
      </c>
      <c r="C13" s="41" t="s">
        <v>345</v>
      </c>
      <c r="D13" s="41" t="s">
        <v>342</v>
      </c>
      <c r="E13" s="41" t="s">
        <v>356</v>
      </c>
      <c r="G13" s="89" t="s">
        <v>243</v>
      </c>
      <c r="H13" s="94">
        <v>3</v>
      </c>
      <c r="I13" s="41">
        <v>3</v>
      </c>
      <c r="J13" s="41">
        <v>3</v>
      </c>
      <c r="K13" s="95"/>
      <c r="L13" s="94"/>
      <c r="M13" s="41"/>
      <c r="N13" s="41"/>
      <c r="O13" s="95"/>
      <c r="P13" s="94"/>
      <c r="Q13" s="41"/>
      <c r="R13" s="41"/>
      <c r="S13" s="95"/>
      <c r="T13" s="94"/>
      <c r="U13" s="41"/>
      <c r="V13" s="41"/>
      <c r="W13" s="95"/>
      <c r="X13" s="94"/>
      <c r="Y13" s="41"/>
      <c r="Z13" s="41"/>
      <c r="AA13" s="95"/>
      <c r="AB13" s="94"/>
      <c r="AC13" s="41"/>
      <c r="AD13" s="41"/>
      <c r="AE13" s="95"/>
      <c r="AF13" s="94"/>
      <c r="AG13" s="41"/>
      <c r="AH13" s="41"/>
      <c r="AI13" s="95"/>
      <c r="AJ13" s="94"/>
      <c r="AK13" s="41"/>
      <c r="AL13" s="41"/>
      <c r="AM13" s="95">
        <v>3</v>
      </c>
      <c r="AN13" s="94"/>
      <c r="AO13" s="41"/>
      <c r="AP13" s="41"/>
      <c r="AQ13" s="95"/>
      <c r="AR13" s="94"/>
      <c r="AS13" s="41"/>
      <c r="AT13" s="41"/>
      <c r="AU13" s="95"/>
      <c r="AV13" s="94"/>
      <c r="AW13" s="41"/>
      <c r="AX13" s="41"/>
      <c r="AY13" s="95"/>
      <c r="BA13">
        <f t="shared" si="1"/>
        <v>3</v>
      </c>
      <c r="BB13">
        <f t="shared" si="2"/>
        <v>3</v>
      </c>
      <c r="BC13">
        <f t="shared" si="3"/>
        <v>3</v>
      </c>
      <c r="BD13">
        <f t="shared" si="4"/>
        <v>3</v>
      </c>
    </row>
    <row r="14" spans="1:56">
      <c r="A14" s="42" t="s">
        <v>244</v>
      </c>
      <c r="B14" s="41" t="s">
        <v>347</v>
      </c>
      <c r="C14" s="41" t="s">
        <v>355</v>
      </c>
      <c r="D14" s="41" t="s">
        <v>356</v>
      </c>
      <c r="E14" s="41" t="s">
        <v>349</v>
      </c>
      <c r="G14" s="89" t="s">
        <v>244</v>
      </c>
      <c r="H14" s="94">
        <v>3</v>
      </c>
      <c r="I14" s="41">
        <v>3</v>
      </c>
      <c r="J14" s="41">
        <v>3</v>
      </c>
      <c r="K14" s="95"/>
      <c r="L14" s="94"/>
      <c r="M14" s="41"/>
      <c r="N14" s="41"/>
      <c r="O14" s="95"/>
      <c r="P14" s="94"/>
      <c r="Q14" s="41"/>
      <c r="R14" s="41"/>
      <c r="S14" s="95"/>
      <c r="T14" s="94"/>
      <c r="U14" s="41"/>
      <c r="V14" s="41"/>
      <c r="W14" s="95"/>
      <c r="X14" s="94"/>
      <c r="Y14" s="41"/>
      <c r="Z14" s="41"/>
      <c r="AA14" s="95"/>
      <c r="AB14" s="94"/>
      <c r="AC14" s="41"/>
      <c r="AD14" s="41"/>
      <c r="AE14" s="95"/>
      <c r="AF14" s="94"/>
      <c r="AG14" s="41"/>
      <c r="AH14" s="41"/>
      <c r="AI14" s="95"/>
      <c r="AJ14" s="94"/>
      <c r="AK14" s="41"/>
      <c r="AL14" s="41"/>
      <c r="AM14" s="95">
        <v>3</v>
      </c>
      <c r="AN14" s="94"/>
      <c r="AO14" s="41"/>
      <c r="AP14" s="41"/>
      <c r="AQ14" s="95"/>
      <c r="AR14" s="94"/>
      <c r="AS14" s="41"/>
      <c r="AT14" s="41"/>
      <c r="AU14" s="95"/>
      <c r="AV14" s="94"/>
      <c r="AW14" s="41"/>
      <c r="AX14" s="41"/>
      <c r="AY14" s="95"/>
      <c r="BA14">
        <f t="shared" si="1"/>
        <v>3</v>
      </c>
      <c r="BB14">
        <f t="shared" si="2"/>
        <v>3</v>
      </c>
      <c r="BC14">
        <f t="shared" si="3"/>
        <v>3</v>
      </c>
      <c r="BD14">
        <f t="shared" si="4"/>
        <v>3</v>
      </c>
    </row>
    <row r="15" spans="1:56">
      <c r="A15" s="42" t="s">
        <v>245</v>
      </c>
      <c r="B15" s="41" t="s">
        <v>361</v>
      </c>
      <c r="C15" s="41" t="s">
        <v>355</v>
      </c>
      <c r="D15" s="41" t="s">
        <v>356</v>
      </c>
      <c r="E15" s="41" t="s">
        <v>349</v>
      </c>
      <c r="G15" s="89" t="s">
        <v>245</v>
      </c>
      <c r="H15" s="94">
        <v>3</v>
      </c>
      <c r="I15" s="41">
        <v>3</v>
      </c>
      <c r="J15" s="41">
        <v>2</v>
      </c>
      <c r="K15" s="95"/>
      <c r="L15" s="94"/>
      <c r="M15" s="41"/>
      <c r="N15" s="41"/>
      <c r="O15" s="95"/>
      <c r="P15" s="94"/>
      <c r="Q15" s="41"/>
      <c r="R15" s="41"/>
      <c r="S15" s="95"/>
      <c r="T15" s="94"/>
      <c r="U15" s="41"/>
      <c r="V15" s="41"/>
      <c r="W15" s="95"/>
      <c r="X15" s="94"/>
      <c r="Y15" s="41"/>
      <c r="Z15" s="41"/>
      <c r="AA15" s="95"/>
      <c r="AB15" s="94"/>
      <c r="AC15" s="41"/>
      <c r="AD15" s="41"/>
      <c r="AE15" s="95"/>
      <c r="AF15" s="94"/>
      <c r="AG15" s="41"/>
      <c r="AH15" s="41"/>
      <c r="AI15" s="95"/>
      <c r="AJ15" s="94"/>
      <c r="AK15" s="41"/>
      <c r="AL15" s="41"/>
      <c r="AM15" s="95">
        <v>3</v>
      </c>
      <c r="AN15" s="94"/>
      <c r="AO15" s="41"/>
      <c r="AP15" s="41"/>
      <c r="AQ15" s="95"/>
      <c r="AR15" s="94"/>
      <c r="AS15" s="41"/>
      <c r="AT15" s="41"/>
      <c r="AU15" s="95"/>
      <c r="AV15" s="94"/>
      <c r="AW15" s="41"/>
      <c r="AX15" s="41"/>
      <c r="AY15" s="95"/>
      <c r="BA15">
        <f t="shared" si="1"/>
        <v>3</v>
      </c>
      <c r="BB15">
        <f>I15+M15+Q15+U15+Y15+AC15+AG15+AK15+AO15+AS15+AW15</f>
        <v>3</v>
      </c>
      <c r="BC15">
        <f>J15+N15+R15+V15+Z15+AD15+AH15+AL15+AP15+AT15+AX15</f>
        <v>2</v>
      </c>
      <c r="BD15">
        <f t="shared" si="4"/>
        <v>3</v>
      </c>
    </row>
    <row r="16" spans="1:56">
      <c r="A16" s="42" t="s">
        <v>246</v>
      </c>
      <c r="B16" s="41" t="s">
        <v>348</v>
      </c>
      <c r="C16" s="41" t="s">
        <v>352</v>
      </c>
      <c r="D16" s="41" t="s">
        <v>350</v>
      </c>
      <c r="E16" s="41" t="s">
        <v>349</v>
      </c>
      <c r="G16" s="89" t="s">
        <v>246</v>
      </c>
      <c r="H16" s="94">
        <v>2</v>
      </c>
      <c r="I16" s="41"/>
      <c r="J16" s="41"/>
      <c r="K16" s="95"/>
      <c r="L16" s="94"/>
      <c r="M16" s="41"/>
      <c r="N16" s="41"/>
      <c r="O16" s="95"/>
      <c r="P16" s="94"/>
      <c r="Q16" s="41"/>
      <c r="R16" s="41"/>
      <c r="S16" s="95"/>
      <c r="T16" s="94"/>
      <c r="U16" s="41"/>
      <c r="V16" s="41"/>
      <c r="W16" s="95"/>
      <c r="X16" s="94"/>
      <c r="Y16" s="41"/>
      <c r="Z16" s="41"/>
      <c r="AA16" s="95"/>
      <c r="AB16" s="94"/>
      <c r="AC16" s="41"/>
      <c r="AD16" s="41"/>
      <c r="AE16" s="95"/>
      <c r="AF16" s="94"/>
      <c r="AG16" s="41"/>
      <c r="AH16" s="41"/>
      <c r="AI16" s="95"/>
      <c r="AJ16" s="94"/>
      <c r="AK16" s="41"/>
      <c r="AL16" s="41"/>
      <c r="AM16" s="95">
        <v>3</v>
      </c>
      <c r="AN16" s="94"/>
      <c r="AO16" s="41">
        <v>3</v>
      </c>
      <c r="AP16" s="41">
        <v>3</v>
      </c>
      <c r="AQ16" s="95"/>
      <c r="AR16" s="94"/>
      <c r="AS16" s="41"/>
      <c r="AT16" s="41"/>
      <c r="AU16" s="95"/>
      <c r="AV16" s="94"/>
      <c r="AW16" s="41"/>
      <c r="AX16" s="41"/>
      <c r="AY16" s="95"/>
      <c r="BA16">
        <f t="shared" si="1"/>
        <v>2</v>
      </c>
      <c r="BB16">
        <f t="shared" si="2"/>
        <v>3</v>
      </c>
      <c r="BC16">
        <f t="shared" si="3"/>
        <v>3</v>
      </c>
      <c r="BD16">
        <f t="shared" si="4"/>
        <v>3</v>
      </c>
    </row>
    <row r="17" spans="1:56">
      <c r="A17" s="42" t="s">
        <v>247</v>
      </c>
      <c r="B17" s="41" t="s">
        <v>346</v>
      </c>
      <c r="C17" s="41" t="s">
        <v>352</v>
      </c>
      <c r="D17" s="41" t="s">
        <v>350</v>
      </c>
      <c r="E17" s="41" t="s">
        <v>349</v>
      </c>
      <c r="G17" s="89" t="s">
        <v>247</v>
      </c>
      <c r="H17" s="94"/>
      <c r="I17" s="41"/>
      <c r="J17" s="41"/>
      <c r="K17" s="95"/>
      <c r="L17" s="94"/>
      <c r="M17" s="41"/>
      <c r="N17" s="41"/>
      <c r="O17" s="95"/>
      <c r="P17" s="94"/>
      <c r="Q17" s="41"/>
      <c r="R17" s="41"/>
      <c r="S17" s="95"/>
      <c r="T17" s="94"/>
      <c r="U17" s="41"/>
      <c r="V17" s="41"/>
      <c r="W17" s="95">
        <v>3</v>
      </c>
      <c r="X17" s="94"/>
      <c r="Y17" s="41"/>
      <c r="Z17" s="41"/>
      <c r="AA17" s="95"/>
      <c r="AB17" s="94"/>
      <c r="AC17" s="41"/>
      <c r="AD17" s="41"/>
      <c r="AE17" s="95"/>
      <c r="AF17" s="94"/>
      <c r="AG17" s="41"/>
      <c r="AH17" s="41"/>
      <c r="AI17" s="95"/>
      <c r="AJ17" s="94"/>
      <c r="AK17" s="41"/>
      <c r="AL17" s="41"/>
      <c r="AM17" s="95"/>
      <c r="AN17" s="94">
        <v>3</v>
      </c>
      <c r="AO17" s="41">
        <v>3</v>
      </c>
      <c r="AP17" s="41">
        <v>3</v>
      </c>
      <c r="AQ17" s="95"/>
      <c r="AR17" s="94"/>
      <c r="AS17" s="41"/>
      <c r="AT17" s="41"/>
      <c r="AU17" s="95"/>
      <c r="AV17" s="94"/>
      <c r="AW17" s="41"/>
      <c r="AX17" s="41"/>
      <c r="AY17" s="95"/>
      <c r="BA17">
        <f t="shared" si="1"/>
        <v>3</v>
      </c>
      <c r="BB17">
        <f t="shared" si="2"/>
        <v>3</v>
      </c>
      <c r="BC17">
        <f t="shared" si="3"/>
        <v>3</v>
      </c>
      <c r="BD17">
        <f t="shared" si="4"/>
        <v>3</v>
      </c>
    </row>
    <row r="18" spans="1:56">
      <c r="A18" s="42" t="s">
        <v>248</v>
      </c>
      <c r="B18" s="41" t="s">
        <v>346</v>
      </c>
      <c r="C18" s="41" t="s">
        <v>354</v>
      </c>
      <c r="D18" s="41" t="s">
        <v>350</v>
      </c>
      <c r="E18" s="41" t="s">
        <v>346</v>
      </c>
      <c r="G18" s="89" t="s">
        <v>248</v>
      </c>
      <c r="H18" s="94"/>
      <c r="I18" s="41"/>
      <c r="J18" s="41"/>
      <c r="K18" s="95"/>
      <c r="L18" s="94"/>
      <c r="M18" s="41"/>
      <c r="N18" s="41"/>
      <c r="O18" s="95"/>
      <c r="P18" s="94"/>
      <c r="Q18" s="41"/>
      <c r="R18" s="41"/>
      <c r="S18" s="95"/>
      <c r="T18" s="94">
        <v>3</v>
      </c>
      <c r="U18" s="41"/>
      <c r="V18" s="41"/>
      <c r="W18" s="95">
        <v>3</v>
      </c>
      <c r="X18" s="94"/>
      <c r="Y18" s="41"/>
      <c r="Z18" s="41"/>
      <c r="AA18" s="95"/>
      <c r="AB18" s="94"/>
      <c r="AC18" s="41"/>
      <c r="AD18" s="41"/>
      <c r="AE18" s="95"/>
      <c r="AF18" s="94"/>
      <c r="AG18" s="41"/>
      <c r="AH18" s="41"/>
      <c r="AI18" s="95"/>
      <c r="AJ18" s="94"/>
      <c r="AK18" s="41"/>
      <c r="AL18" s="41"/>
      <c r="AM18" s="95"/>
      <c r="AN18" s="94"/>
      <c r="AO18" s="41">
        <v>3</v>
      </c>
      <c r="AP18" s="41">
        <v>3</v>
      </c>
      <c r="AQ18" s="95"/>
      <c r="AR18" s="94"/>
      <c r="AS18" s="41"/>
      <c r="AT18" s="41"/>
      <c r="AU18" s="95"/>
      <c r="AV18" s="94"/>
      <c r="AW18" s="41"/>
      <c r="AX18" s="41"/>
      <c r="AY18" s="95"/>
      <c r="BA18">
        <f t="shared" si="1"/>
        <v>3</v>
      </c>
      <c r="BB18">
        <f t="shared" si="2"/>
        <v>3</v>
      </c>
      <c r="BC18">
        <f t="shared" si="3"/>
        <v>3</v>
      </c>
      <c r="BD18">
        <f t="shared" si="4"/>
        <v>3</v>
      </c>
    </row>
    <row r="19" spans="1:56">
      <c r="A19" s="42" t="s">
        <v>249</v>
      </c>
      <c r="B19" s="41" t="s">
        <v>346</v>
      </c>
      <c r="C19" s="41" t="s">
        <v>354</v>
      </c>
      <c r="D19" s="41" t="s">
        <v>354</v>
      </c>
      <c r="E19" s="41" t="s">
        <v>346</v>
      </c>
      <c r="G19" s="89" t="s">
        <v>249</v>
      </c>
      <c r="H19" s="94"/>
      <c r="I19" s="41"/>
      <c r="J19" s="41"/>
      <c r="K19" s="95"/>
      <c r="L19" s="94"/>
      <c r="M19" s="41"/>
      <c r="N19" s="41"/>
      <c r="O19" s="95"/>
      <c r="P19" s="94"/>
      <c r="Q19" s="41"/>
      <c r="R19" s="41"/>
      <c r="S19" s="95"/>
      <c r="T19" s="94"/>
      <c r="U19" s="41"/>
      <c r="V19" s="41"/>
      <c r="W19" s="95">
        <v>3</v>
      </c>
      <c r="X19" s="94"/>
      <c r="Y19" s="41"/>
      <c r="Z19" s="41"/>
      <c r="AA19" s="95"/>
      <c r="AB19" s="94"/>
      <c r="AC19" s="41"/>
      <c r="AD19" s="41"/>
      <c r="AE19" s="95"/>
      <c r="AF19" s="94"/>
      <c r="AG19" s="41"/>
      <c r="AH19" s="41"/>
      <c r="AI19" s="95"/>
      <c r="AJ19" s="94"/>
      <c r="AK19" s="41"/>
      <c r="AL19" s="41"/>
      <c r="AM19" s="95"/>
      <c r="AN19" s="94">
        <v>3</v>
      </c>
      <c r="AO19" s="41">
        <v>3</v>
      </c>
      <c r="AP19" s="41">
        <v>3</v>
      </c>
      <c r="AQ19" s="95"/>
      <c r="AR19" s="94"/>
      <c r="AS19" s="41"/>
      <c r="AT19" s="41"/>
      <c r="AU19" s="95"/>
      <c r="AV19" s="94"/>
      <c r="AW19" s="41"/>
      <c r="AX19" s="41"/>
      <c r="AY19" s="95"/>
      <c r="BA19">
        <f t="shared" si="1"/>
        <v>3</v>
      </c>
      <c r="BB19">
        <f t="shared" si="2"/>
        <v>3</v>
      </c>
      <c r="BC19">
        <f t="shared" si="3"/>
        <v>3</v>
      </c>
      <c r="BD19">
        <f t="shared" si="4"/>
        <v>3</v>
      </c>
    </row>
    <row r="20" spans="1:56">
      <c r="A20" s="42" t="s">
        <v>250</v>
      </c>
      <c r="B20" s="41" t="s">
        <v>346</v>
      </c>
      <c r="C20" s="41" t="s">
        <v>346</v>
      </c>
      <c r="D20" s="41" t="s">
        <v>354</v>
      </c>
      <c r="E20" s="41" t="s">
        <v>346</v>
      </c>
      <c r="G20" s="89" t="s">
        <v>250</v>
      </c>
      <c r="H20" s="94"/>
      <c r="I20" s="41"/>
      <c r="J20" s="41"/>
      <c r="K20" s="95"/>
      <c r="L20" s="94"/>
      <c r="M20" s="41"/>
      <c r="N20" s="41"/>
      <c r="O20" s="95"/>
      <c r="P20" s="94">
        <v>2</v>
      </c>
      <c r="Q20" s="41">
        <v>3</v>
      </c>
      <c r="R20" s="41">
        <v>2</v>
      </c>
      <c r="S20" s="95"/>
      <c r="T20" s="94"/>
      <c r="U20" s="41"/>
      <c r="V20" s="41"/>
      <c r="W20" s="95">
        <v>3</v>
      </c>
      <c r="X20" s="94"/>
      <c r="Y20" s="41"/>
      <c r="Z20" s="41"/>
      <c r="AA20" s="95"/>
      <c r="AB20" s="94"/>
      <c r="AC20" s="41"/>
      <c r="AD20" s="41"/>
      <c r="AE20" s="95"/>
      <c r="AF20" s="94"/>
      <c r="AG20" s="41"/>
      <c r="AH20" s="41"/>
      <c r="AI20" s="95"/>
      <c r="AJ20" s="94"/>
      <c r="AK20" s="41"/>
      <c r="AL20" s="41"/>
      <c r="AM20" s="95"/>
      <c r="AN20" s="94"/>
      <c r="AO20" s="41"/>
      <c r="AP20" s="41"/>
      <c r="AQ20" s="95"/>
      <c r="AR20" s="94"/>
      <c r="AS20" s="41"/>
      <c r="AT20" s="41"/>
      <c r="AU20" s="95"/>
      <c r="AV20" s="94"/>
      <c r="AW20" s="41"/>
      <c r="AX20" s="41"/>
      <c r="AY20" s="95"/>
      <c r="BA20">
        <f t="shared" si="1"/>
        <v>2</v>
      </c>
      <c r="BB20">
        <f t="shared" si="2"/>
        <v>3</v>
      </c>
      <c r="BC20">
        <f t="shared" si="3"/>
        <v>2</v>
      </c>
      <c r="BD20">
        <f t="shared" si="4"/>
        <v>3</v>
      </c>
    </row>
    <row r="21" spans="1:56">
      <c r="A21" s="42" t="s">
        <v>251</v>
      </c>
      <c r="B21" s="41" t="s">
        <v>349</v>
      </c>
      <c r="C21" s="41" t="s">
        <v>346</v>
      </c>
      <c r="D21" s="41" t="s">
        <v>346</v>
      </c>
      <c r="E21" s="41" t="s">
        <v>350</v>
      </c>
      <c r="G21" s="89" t="s">
        <v>251</v>
      </c>
      <c r="H21" s="94"/>
      <c r="I21" s="41"/>
      <c r="J21" s="41"/>
      <c r="K21" s="95"/>
      <c r="L21" s="94">
        <v>2</v>
      </c>
      <c r="M21" s="41">
        <v>2</v>
      </c>
      <c r="N21" s="41"/>
      <c r="O21" s="95"/>
      <c r="P21" s="94"/>
      <c r="Q21" s="41"/>
      <c r="R21" s="41"/>
      <c r="S21" s="95"/>
      <c r="T21" s="94"/>
      <c r="U21" s="41"/>
      <c r="V21" s="41"/>
      <c r="W21" s="95">
        <v>3</v>
      </c>
      <c r="X21" s="94"/>
      <c r="Y21" s="41"/>
      <c r="Z21" s="41"/>
      <c r="AA21" s="95"/>
      <c r="AB21" s="94"/>
      <c r="AC21" s="41"/>
      <c r="AD21" s="41"/>
      <c r="AE21" s="95"/>
      <c r="AF21" s="94"/>
      <c r="AG21" s="41"/>
      <c r="AH21" s="41"/>
      <c r="AI21" s="95"/>
      <c r="AJ21" s="94"/>
      <c r="AK21" s="41"/>
      <c r="AL21" s="41"/>
      <c r="AM21" s="95"/>
      <c r="AN21" s="94"/>
      <c r="AO21" s="41"/>
      <c r="AP21" s="41">
        <v>4</v>
      </c>
      <c r="AQ21" s="95"/>
      <c r="AR21" s="94"/>
      <c r="AS21" s="41"/>
      <c r="AT21" s="41"/>
      <c r="AU21" s="95"/>
      <c r="AV21" s="94"/>
      <c r="AW21" s="41"/>
      <c r="AX21" s="41"/>
      <c r="AY21" s="95"/>
      <c r="BA21">
        <f t="shared" si="1"/>
        <v>2</v>
      </c>
      <c r="BB21">
        <f t="shared" si="2"/>
        <v>2</v>
      </c>
      <c r="BC21">
        <f t="shared" si="3"/>
        <v>4</v>
      </c>
      <c r="BD21">
        <f t="shared" si="4"/>
        <v>3</v>
      </c>
    </row>
    <row r="22" spans="1:56">
      <c r="A22" s="42" t="s">
        <v>252</v>
      </c>
      <c r="B22" s="41" t="s">
        <v>350</v>
      </c>
      <c r="C22" s="41" t="s">
        <v>346</v>
      </c>
      <c r="D22" s="41" t="s">
        <v>346</v>
      </c>
      <c r="E22" s="41" t="s">
        <v>350</v>
      </c>
      <c r="G22" s="89" t="s">
        <v>252</v>
      </c>
      <c r="H22" s="94"/>
      <c r="I22" s="41"/>
      <c r="J22" s="41"/>
      <c r="K22" s="95"/>
      <c r="L22" s="94"/>
      <c r="M22" s="41"/>
      <c r="N22" s="41"/>
      <c r="O22" s="95"/>
      <c r="P22" s="94"/>
      <c r="Q22" s="41"/>
      <c r="R22" s="41"/>
      <c r="S22" s="95"/>
      <c r="T22" s="94"/>
      <c r="U22" s="41"/>
      <c r="V22" s="41"/>
      <c r="W22" s="95">
        <v>3</v>
      </c>
      <c r="X22" s="94"/>
      <c r="Y22" s="41"/>
      <c r="Z22" s="41"/>
      <c r="AA22" s="95"/>
      <c r="AB22" s="94"/>
      <c r="AC22" s="41"/>
      <c r="AD22" s="41"/>
      <c r="AE22" s="95"/>
      <c r="AF22" s="94">
        <v>2</v>
      </c>
      <c r="AG22" s="41"/>
      <c r="AH22" s="41"/>
      <c r="AI22" s="95"/>
      <c r="AJ22" s="94"/>
      <c r="AK22" s="41"/>
      <c r="AL22" s="41"/>
      <c r="AM22" s="95"/>
      <c r="AN22" s="94"/>
      <c r="AO22" s="41">
        <v>3</v>
      </c>
      <c r="AP22" s="41">
        <v>3</v>
      </c>
      <c r="AQ22" s="95"/>
      <c r="AR22" s="94"/>
      <c r="AS22" s="41"/>
      <c r="AT22" s="41"/>
      <c r="AU22" s="95"/>
      <c r="AV22" s="94"/>
      <c r="AW22" s="41"/>
      <c r="AX22" s="41"/>
      <c r="AY22" s="95"/>
      <c r="BA22">
        <f t="shared" si="1"/>
        <v>2</v>
      </c>
      <c r="BB22">
        <f t="shared" si="2"/>
        <v>3</v>
      </c>
      <c r="BC22">
        <f t="shared" si="3"/>
        <v>3</v>
      </c>
      <c r="BD22">
        <f t="shared" si="4"/>
        <v>3</v>
      </c>
    </row>
    <row r="23" spans="1:56">
      <c r="A23" s="42" t="s">
        <v>253</v>
      </c>
      <c r="B23" s="41" t="s">
        <v>342</v>
      </c>
      <c r="C23" s="41" t="s">
        <v>349</v>
      </c>
      <c r="D23" s="41" t="s">
        <v>346</v>
      </c>
      <c r="E23" s="41" t="s">
        <v>352</v>
      </c>
      <c r="G23" s="89" t="s">
        <v>253</v>
      </c>
      <c r="H23" s="94"/>
      <c r="I23" s="41"/>
      <c r="J23" s="41"/>
      <c r="K23" s="95"/>
      <c r="L23" s="94"/>
      <c r="M23" s="41"/>
      <c r="N23" s="41"/>
      <c r="O23" s="95"/>
      <c r="P23" s="94"/>
      <c r="Q23" s="41"/>
      <c r="R23" s="41"/>
      <c r="S23" s="95"/>
      <c r="T23" s="94"/>
      <c r="U23" s="41"/>
      <c r="V23" s="41"/>
      <c r="W23" s="95">
        <v>3</v>
      </c>
      <c r="X23" s="94">
        <v>3</v>
      </c>
      <c r="Y23" s="41">
        <v>3</v>
      </c>
      <c r="Z23" s="41">
        <v>2</v>
      </c>
      <c r="AA23" s="95"/>
      <c r="AB23" s="94"/>
      <c r="AC23" s="41"/>
      <c r="AD23" s="41"/>
      <c r="AE23" s="95"/>
      <c r="AF23" s="94"/>
      <c r="AG23" s="41"/>
      <c r="AH23" s="41"/>
      <c r="AI23" s="95"/>
      <c r="AJ23" s="94"/>
      <c r="AK23" s="41"/>
      <c r="AL23" s="41"/>
      <c r="AM23" s="95"/>
      <c r="AN23" s="94"/>
      <c r="AO23" s="41"/>
      <c r="AP23" s="41"/>
      <c r="AQ23" s="95"/>
      <c r="AR23" s="94"/>
      <c r="AS23" s="41"/>
      <c r="AT23" s="41"/>
      <c r="AU23" s="95"/>
      <c r="AV23" s="94"/>
      <c r="AW23" s="41"/>
      <c r="AX23" s="41"/>
      <c r="AY23" s="95"/>
      <c r="BA23">
        <f t="shared" si="1"/>
        <v>3</v>
      </c>
      <c r="BB23">
        <f t="shared" si="2"/>
        <v>3</v>
      </c>
      <c r="BC23">
        <f t="shared" si="3"/>
        <v>2</v>
      </c>
      <c r="BD23">
        <f t="shared" si="4"/>
        <v>3</v>
      </c>
    </row>
    <row r="24" spans="1:56">
      <c r="A24" s="42" t="s">
        <v>254</v>
      </c>
      <c r="B24" s="41" t="s">
        <v>342</v>
      </c>
      <c r="C24" s="41" t="s">
        <v>349</v>
      </c>
      <c r="D24" s="41" t="s">
        <v>343</v>
      </c>
      <c r="E24" s="41" t="s">
        <v>360</v>
      </c>
      <c r="G24" s="89" t="s">
        <v>254</v>
      </c>
      <c r="H24" s="94"/>
      <c r="I24" s="41"/>
      <c r="J24" s="41"/>
      <c r="K24" s="95"/>
      <c r="L24" s="94"/>
      <c r="M24" s="41"/>
      <c r="N24" s="41"/>
      <c r="O24" s="95"/>
      <c r="P24" s="94"/>
      <c r="Q24" s="41"/>
      <c r="R24" s="41"/>
      <c r="S24" s="95"/>
      <c r="T24" s="94"/>
      <c r="U24" s="41"/>
      <c r="V24" s="41"/>
      <c r="W24" s="95"/>
      <c r="X24" s="94">
        <v>3</v>
      </c>
      <c r="Y24" s="41">
        <v>3</v>
      </c>
      <c r="Z24" s="41">
        <v>3</v>
      </c>
      <c r="AA24" s="95">
        <v>3</v>
      </c>
      <c r="AB24" s="94"/>
      <c r="AC24" s="41"/>
      <c r="AD24" s="41"/>
      <c r="AE24" s="95"/>
      <c r="AF24" s="94"/>
      <c r="AG24" s="41"/>
      <c r="AH24" s="41"/>
      <c r="AI24" s="95"/>
      <c r="AJ24" s="94"/>
      <c r="AK24" s="41"/>
      <c r="AL24" s="41"/>
      <c r="AM24" s="95"/>
      <c r="AN24" s="94"/>
      <c r="AO24" s="41"/>
      <c r="AP24" s="41"/>
      <c r="AQ24" s="95"/>
      <c r="AR24" s="94"/>
      <c r="AS24" s="41"/>
      <c r="AT24" s="41"/>
      <c r="AU24" s="95"/>
      <c r="AV24" s="94"/>
      <c r="AW24" s="41"/>
      <c r="AX24" s="41"/>
      <c r="AY24" s="95"/>
      <c r="BA24">
        <f t="shared" si="1"/>
        <v>3</v>
      </c>
      <c r="BB24">
        <f t="shared" si="2"/>
        <v>3</v>
      </c>
      <c r="BC24">
        <f t="shared" si="3"/>
        <v>3</v>
      </c>
      <c r="BD24">
        <f t="shared" si="4"/>
        <v>3</v>
      </c>
    </row>
    <row r="25" spans="1:56">
      <c r="A25" s="42" t="s">
        <v>255</v>
      </c>
      <c r="B25" s="41" t="s">
        <v>343</v>
      </c>
      <c r="C25" s="41" t="s">
        <v>343</v>
      </c>
      <c r="D25" s="41" t="s">
        <v>343</v>
      </c>
      <c r="E25" s="41" t="s">
        <v>342</v>
      </c>
      <c r="G25" s="89" t="s">
        <v>255</v>
      </c>
      <c r="H25" s="94"/>
      <c r="I25" s="41"/>
      <c r="J25" s="41"/>
      <c r="K25" s="95"/>
      <c r="L25" s="94"/>
      <c r="M25" s="41"/>
      <c r="N25" s="41"/>
      <c r="O25" s="95"/>
      <c r="P25" s="94"/>
      <c r="Q25" s="41"/>
      <c r="R25" s="41"/>
      <c r="S25" s="95"/>
      <c r="T25" s="94"/>
      <c r="U25" s="41"/>
      <c r="V25" s="41"/>
      <c r="W25" s="95"/>
      <c r="X25" s="94">
        <v>3</v>
      </c>
      <c r="Y25" s="41">
        <v>3</v>
      </c>
      <c r="Z25" s="41">
        <v>3</v>
      </c>
      <c r="AA25" s="95">
        <v>3</v>
      </c>
      <c r="AB25" s="94"/>
      <c r="AC25" s="41"/>
      <c r="AD25" s="41"/>
      <c r="AE25" s="95"/>
      <c r="AF25" s="94"/>
      <c r="AG25" s="41"/>
      <c r="AH25" s="41"/>
      <c r="AI25" s="95"/>
      <c r="AJ25" s="94"/>
      <c r="AK25" s="41"/>
      <c r="AL25" s="41"/>
      <c r="AM25" s="95"/>
      <c r="AN25" s="94"/>
      <c r="AO25" s="41"/>
      <c r="AP25" s="41"/>
      <c r="AQ25" s="95"/>
      <c r="AR25" s="94"/>
      <c r="AS25" s="41"/>
      <c r="AT25" s="41"/>
      <c r="AU25" s="95"/>
      <c r="AV25" s="94"/>
      <c r="AW25" s="41"/>
      <c r="AX25" s="41"/>
      <c r="AY25" s="95"/>
      <c r="BA25">
        <f t="shared" si="1"/>
        <v>3</v>
      </c>
      <c r="BB25">
        <f t="shared" si="2"/>
        <v>3</v>
      </c>
      <c r="BC25">
        <f t="shared" si="3"/>
        <v>3</v>
      </c>
      <c r="BD25">
        <f t="shared" si="4"/>
        <v>3</v>
      </c>
    </row>
    <row r="26" spans="1:56">
      <c r="A26" s="42" t="s">
        <v>256</v>
      </c>
      <c r="B26" s="41" t="s">
        <v>343</v>
      </c>
      <c r="C26" s="41" t="s">
        <v>343</v>
      </c>
      <c r="D26" s="41" t="s">
        <v>349</v>
      </c>
      <c r="E26" s="41" t="s">
        <v>343</v>
      </c>
      <c r="G26" s="89" t="s">
        <v>256</v>
      </c>
      <c r="H26" s="94"/>
      <c r="I26" s="41"/>
      <c r="J26" s="41"/>
      <c r="K26" s="95"/>
      <c r="L26" s="94"/>
      <c r="M26" s="41"/>
      <c r="N26" s="41"/>
      <c r="O26" s="95"/>
      <c r="P26" s="94"/>
      <c r="Q26" s="41"/>
      <c r="R26" s="41"/>
      <c r="S26" s="95"/>
      <c r="T26" s="94"/>
      <c r="U26" s="41"/>
      <c r="V26" s="41"/>
      <c r="W26" s="95"/>
      <c r="X26" s="94">
        <v>3</v>
      </c>
      <c r="Y26" s="41"/>
      <c r="Z26" s="41"/>
      <c r="AA26" s="95"/>
      <c r="AB26" s="94"/>
      <c r="AC26" s="41"/>
      <c r="AD26" s="41">
        <v>3</v>
      </c>
      <c r="AE26" s="95">
        <v>3</v>
      </c>
      <c r="AF26" s="94"/>
      <c r="AG26" s="41">
        <v>2</v>
      </c>
      <c r="AH26" s="41"/>
      <c r="AI26" s="95"/>
      <c r="AJ26" s="94"/>
      <c r="AK26" s="41"/>
      <c r="AL26" s="41"/>
      <c r="AM26" s="95"/>
      <c r="AN26" s="94"/>
      <c r="AO26" s="41"/>
      <c r="AP26" s="41"/>
      <c r="AQ26" s="95"/>
      <c r="AR26" s="94"/>
      <c r="AS26" s="41"/>
      <c r="AT26" s="41"/>
      <c r="AU26" s="95"/>
      <c r="AV26" s="94"/>
      <c r="AW26" s="41"/>
      <c r="AX26" s="41"/>
      <c r="AY26" s="95"/>
      <c r="BA26">
        <f t="shared" si="1"/>
        <v>3</v>
      </c>
      <c r="BB26">
        <f t="shared" si="2"/>
        <v>2</v>
      </c>
      <c r="BC26">
        <f t="shared" si="3"/>
        <v>3</v>
      </c>
      <c r="BD26">
        <f t="shared" si="4"/>
        <v>3</v>
      </c>
    </row>
    <row r="27" spans="1:56">
      <c r="A27" s="42" t="s">
        <v>257</v>
      </c>
      <c r="B27" s="41" t="s">
        <v>343</v>
      </c>
      <c r="C27" s="41" t="s">
        <v>344</v>
      </c>
      <c r="D27" s="41" t="s">
        <v>357</v>
      </c>
      <c r="E27" s="41" t="s">
        <v>343</v>
      </c>
      <c r="G27" s="89" t="s">
        <v>257</v>
      </c>
      <c r="H27" s="94"/>
      <c r="I27" s="41"/>
      <c r="J27" s="41"/>
      <c r="K27" s="95"/>
      <c r="L27" s="94"/>
      <c r="M27" s="41"/>
      <c r="N27" s="41"/>
      <c r="O27" s="95"/>
      <c r="P27" s="94"/>
      <c r="Q27" s="41"/>
      <c r="R27" s="41"/>
      <c r="S27" s="95"/>
      <c r="T27" s="94"/>
      <c r="U27" s="41"/>
      <c r="V27" s="41"/>
      <c r="W27" s="95"/>
      <c r="X27" s="94"/>
      <c r="Y27" s="41"/>
      <c r="Z27" s="41"/>
      <c r="AA27" s="95"/>
      <c r="AB27" s="94">
        <v>3</v>
      </c>
      <c r="AC27" s="41">
        <v>3</v>
      </c>
      <c r="AD27" s="41">
        <v>3</v>
      </c>
      <c r="AE27" s="95">
        <v>3</v>
      </c>
      <c r="AF27" s="94"/>
      <c r="AG27" s="41"/>
      <c r="AH27" s="41"/>
      <c r="AI27" s="95"/>
      <c r="AJ27" s="94"/>
      <c r="AK27" s="41"/>
      <c r="AL27" s="41"/>
      <c r="AM27" s="95"/>
      <c r="AN27" s="94"/>
      <c r="AO27" s="41"/>
      <c r="AP27" s="41"/>
      <c r="AQ27" s="95"/>
      <c r="AR27" s="94"/>
      <c r="AS27" s="41"/>
      <c r="AT27" s="41"/>
      <c r="AU27" s="95"/>
      <c r="AV27" s="94"/>
      <c r="AW27" s="41"/>
      <c r="AX27" s="41"/>
      <c r="AY27" s="95"/>
      <c r="BA27">
        <f t="shared" si="1"/>
        <v>3</v>
      </c>
      <c r="BB27">
        <f t="shared" si="2"/>
        <v>3</v>
      </c>
      <c r="BC27">
        <f t="shared" si="3"/>
        <v>3</v>
      </c>
      <c r="BD27">
        <f t="shared" si="4"/>
        <v>3</v>
      </c>
    </row>
    <row r="28" spans="1:56">
      <c r="A28" s="42" t="s">
        <v>258</v>
      </c>
      <c r="B28" s="41" t="s">
        <v>352</v>
      </c>
      <c r="C28" s="41" t="s">
        <v>343</v>
      </c>
      <c r="D28" s="41" t="s">
        <v>352</v>
      </c>
      <c r="E28" s="41" t="s">
        <v>345</v>
      </c>
      <c r="G28" s="89" t="s">
        <v>258</v>
      </c>
      <c r="H28" s="94"/>
      <c r="I28" s="41"/>
      <c r="J28" s="41"/>
      <c r="K28" s="95"/>
      <c r="L28" s="94"/>
      <c r="M28" s="41"/>
      <c r="N28" s="41"/>
      <c r="O28" s="95"/>
      <c r="P28" s="94"/>
      <c r="Q28" s="41"/>
      <c r="R28" s="41"/>
      <c r="S28" s="95"/>
      <c r="T28" s="94"/>
      <c r="U28" s="41"/>
      <c r="V28" s="41"/>
      <c r="W28" s="95"/>
      <c r="X28" s="94"/>
      <c r="Y28" s="41"/>
      <c r="Z28" s="41"/>
      <c r="AA28" s="95"/>
      <c r="AB28" s="94">
        <v>3</v>
      </c>
      <c r="AC28" s="41">
        <v>3</v>
      </c>
      <c r="AD28" s="41">
        <v>3</v>
      </c>
      <c r="AE28" s="95">
        <v>3</v>
      </c>
      <c r="AF28" s="94"/>
      <c r="AG28" s="41"/>
      <c r="AH28" s="41"/>
      <c r="AI28" s="95"/>
      <c r="AJ28" s="94"/>
      <c r="AK28" s="41"/>
      <c r="AL28" s="41"/>
      <c r="AM28" s="95"/>
      <c r="AN28" s="94"/>
      <c r="AO28" s="41"/>
      <c r="AP28" s="41"/>
      <c r="AQ28" s="95"/>
      <c r="AR28" s="94"/>
      <c r="AS28" s="41"/>
      <c r="AT28" s="41"/>
      <c r="AU28" s="95"/>
      <c r="AV28" s="94"/>
      <c r="AW28" s="41"/>
      <c r="AX28" s="41"/>
      <c r="AY28" s="95"/>
      <c r="BA28">
        <f t="shared" si="1"/>
        <v>3</v>
      </c>
      <c r="BB28">
        <f t="shared" si="2"/>
        <v>3</v>
      </c>
      <c r="BC28">
        <f t="shared" si="3"/>
        <v>3</v>
      </c>
      <c r="BD28">
        <f t="shared" si="4"/>
        <v>3</v>
      </c>
    </row>
    <row r="29" spans="1:56">
      <c r="G29" s="33"/>
      <c r="H29" s="94">
        <f>SUM(H5:H28)</f>
        <v>35</v>
      </c>
      <c r="I29" s="41">
        <f t="shared" ref="I29:V29" si="5">SUM(I5:I28)</f>
        <v>33</v>
      </c>
      <c r="J29" s="41">
        <f t="shared" si="5"/>
        <v>32</v>
      </c>
      <c r="K29" s="95">
        <f t="shared" si="5"/>
        <v>0</v>
      </c>
      <c r="L29" s="94">
        <f>SUM(L5:L28)</f>
        <v>2</v>
      </c>
      <c r="M29" s="41">
        <f>SUM(M5:M28)</f>
        <v>2</v>
      </c>
      <c r="N29" s="41">
        <f t="shared" si="5"/>
        <v>0</v>
      </c>
      <c r="O29" s="95">
        <f t="shared" si="5"/>
        <v>0</v>
      </c>
      <c r="P29" s="94">
        <f>SUM(P5:P28)</f>
        <v>2</v>
      </c>
      <c r="Q29" s="41">
        <f t="shared" si="5"/>
        <v>3</v>
      </c>
      <c r="R29" s="41">
        <f t="shared" si="5"/>
        <v>2</v>
      </c>
      <c r="S29" s="95">
        <f t="shared" si="5"/>
        <v>0</v>
      </c>
      <c r="T29" s="94">
        <f>SUM(T9:T28)</f>
        <v>3</v>
      </c>
      <c r="U29" s="41">
        <f t="shared" si="5"/>
        <v>0</v>
      </c>
      <c r="V29" s="41">
        <f t="shared" si="5"/>
        <v>0</v>
      </c>
      <c r="W29" s="95">
        <f>SUM(W5:W28)</f>
        <v>21</v>
      </c>
      <c r="X29" s="94">
        <f>SUM(X5:X28)</f>
        <v>12</v>
      </c>
      <c r="Y29" s="41">
        <f>SUM(Y5:Y28)</f>
        <v>9</v>
      </c>
      <c r="Z29" s="41">
        <f t="shared" ref="Z29:AY29" si="6">SUM(Z5:Z28)</f>
        <v>8</v>
      </c>
      <c r="AA29" s="95">
        <f t="shared" si="6"/>
        <v>6</v>
      </c>
      <c r="AB29" s="94">
        <f t="shared" si="6"/>
        <v>6</v>
      </c>
      <c r="AC29" s="41">
        <f t="shared" si="6"/>
        <v>6</v>
      </c>
      <c r="AD29" s="41">
        <f t="shared" si="6"/>
        <v>9</v>
      </c>
      <c r="AE29" s="95">
        <f t="shared" si="6"/>
        <v>9</v>
      </c>
      <c r="AF29" s="94">
        <f t="shared" si="6"/>
        <v>2</v>
      </c>
      <c r="AG29" s="41">
        <f t="shared" si="6"/>
        <v>2</v>
      </c>
      <c r="AH29" s="41">
        <f t="shared" si="6"/>
        <v>0</v>
      </c>
      <c r="AI29" s="95">
        <f t="shared" si="6"/>
        <v>0</v>
      </c>
      <c r="AJ29" s="94">
        <f t="shared" si="6"/>
        <v>0</v>
      </c>
      <c r="AK29" s="41">
        <f t="shared" si="6"/>
        <v>0</v>
      </c>
      <c r="AL29" s="41">
        <f t="shared" si="6"/>
        <v>0</v>
      </c>
      <c r="AM29" s="95">
        <f t="shared" si="6"/>
        <v>36</v>
      </c>
      <c r="AN29" s="94">
        <f t="shared" si="6"/>
        <v>6</v>
      </c>
      <c r="AO29" s="41">
        <f t="shared" si="6"/>
        <v>15</v>
      </c>
      <c r="AP29" s="41">
        <f t="shared" si="6"/>
        <v>19</v>
      </c>
      <c r="AQ29" s="95">
        <f t="shared" si="6"/>
        <v>0</v>
      </c>
      <c r="AR29" s="94">
        <f t="shared" si="6"/>
        <v>0</v>
      </c>
      <c r="AS29" s="41">
        <f t="shared" si="6"/>
        <v>0</v>
      </c>
      <c r="AT29" s="41">
        <f t="shared" si="6"/>
        <v>0</v>
      </c>
      <c r="AU29" s="95">
        <f t="shared" si="6"/>
        <v>0</v>
      </c>
      <c r="AV29" s="96">
        <f t="shared" si="6"/>
        <v>0</v>
      </c>
      <c r="AW29" s="41">
        <f t="shared" si="6"/>
        <v>0</v>
      </c>
      <c r="AX29" s="41">
        <f t="shared" si="6"/>
        <v>0</v>
      </c>
      <c r="AY29" s="41">
        <f t="shared" si="6"/>
        <v>0</v>
      </c>
    </row>
    <row r="30" spans="1:56">
      <c r="G30" s="33"/>
      <c r="H30" s="239">
        <f>SUM(H29:K29)-H3</f>
        <v>0</v>
      </c>
      <c r="I30" s="224"/>
      <c r="J30" s="224"/>
      <c r="K30" s="240"/>
      <c r="L30" s="239">
        <f>SUM(L29:O29)-L3</f>
        <v>0</v>
      </c>
      <c r="M30" s="224"/>
      <c r="N30" s="224"/>
      <c r="O30" s="240"/>
      <c r="P30" s="239">
        <f>SUM(P29:S29)-P3</f>
        <v>0</v>
      </c>
      <c r="Q30" s="224"/>
      <c r="R30" s="224"/>
      <c r="S30" s="240"/>
      <c r="T30" s="239">
        <f>SUM(T29:W29)-T3</f>
        <v>0</v>
      </c>
      <c r="U30" s="224"/>
      <c r="V30" s="224"/>
      <c r="W30" s="240"/>
      <c r="X30" s="239">
        <f>SUM(X29:AA29)-X3</f>
        <v>0</v>
      </c>
      <c r="Y30" s="224"/>
      <c r="Z30" s="224"/>
      <c r="AA30" s="240"/>
      <c r="AB30" s="239">
        <f>SUM(AB29:AE29)-AB3</f>
        <v>0</v>
      </c>
      <c r="AC30" s="224"/>
      <c r="AD30" s="224"/>
      <c r="AE30" s="240"/>
      <c r="AF30" s="239">
        <f>SUM(AF29:AI29)-AF3</f>
        <v>0</v>
      </c>
      <c r="AG30" s="224"/>
      <c r="AH30" s="224"/>
      <c r="AI30" s="240"/>
      <c r="AJ30" s="239">
        <f>SUM(AJ29:AM29)-AJ3</f>
        <v>0</v>
      </c>
      <c r="AK30" s="224"/>
      <c r="AL30" s="224"/>
      <c r="AM30" s="240"/>
      <c r="AN30" s="239">
        <f>SUM(AN29:AQ29)-AN3</f>
        <v>0</v>
      </c>
      <c r="AO30" s="224"/>
      <c r="AP30" s="224"/>
      <c r="AQ30" s="240"/>
      <c r="AR30" s="239">
        <f>SUM(AR29:AU29)-AR3</f>
        <v>0</v>
      </c>
      <c r="AS30" s="224"/>
      <c r="AT30" s="224"/>
      <c r="AU30" s="240"/>
      <c r="AV30" s="224">
        <f>SUM(AV29:AY29)-AV3</f>
        <v>0</v>
      </c>
      <c r="AW30" s="224"/>
      <c r="AX30" s="224"/>
      <c r="AY30" s="225"/>
    </row>
  </sheetData>
  <mergeCells count="34">
    <mergeCell ref="AN30:AQ30"/>
    <mergeCell ref="AR30:AU30"/>
    <mergeCell ref="AV30:AY30"/>
    <mergeCell ref="BA3:BB3"/>
    <mergeCell ref="H30:K30"/>
    <mergeCell ref="L30:O30"/>
    <mergeCell ref="P30:S30"/>
    <mergeCell ref="T30:W30"/>
    <mergeCell ref="X30:AA30"/>
    <mergeCell ref="AB30:AE30"/>
    <mergeCell ref="AF30:AI30"/>
    <mergeCell ref="AJ30:AM30"/>
    <mergeCell ref="AF3:AI3"/>
    <mergeCell ref="AJ3:AM3"/>
    <mergeCell ref="AN3:AQ3"/>
    <mergeCell ref="AR3:AU3"/>
    <mergeCell ref="AV3:AY3"/>
    <mergeCell ref="H3:K3"/>
    <mergeCell ref="L3:O3"/>
    <mergeCell ref="P3:S3"/>
    <mergeCell ref="T3:W3"/>
    <mergeCell ref="X3:AA3"/>
    <mergeCell ref="AB3:AE3"/>
    <mergeCell ref="AV2:AY2"/>
    <mergeCell ref="H2:K2"/>
    <mergeCell ref="L2:O2"/>
    <mergeCell ref="P2:S2"/>
    <mergeCell ref="T2:W2"/>
    <mergeCell ref="X2:AA2"/>
    <mergeCell ref="AB2:AE2"/>
    <mergeCell ref="AF2:AI2"/>
    <mergeCell ref="AJ2:AM2"/>
    <mergeCell ref="AN2:AQ2"/>
    <mergeCell ref="AR2:AU2"/>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60307-F4E0-4DBF-8E1C-45026D6E95DD}">
  <dimension ref="A1:V29"/>
  <sheetViews>
    <sheetView workbookViewId="0">
      <selection activeCell="F38" sqref="F38"/>
    </sheetView>
  </sheetViews>
  <sheetFormatPr defaultColWidth="9.6328125" defaultRowHeight="13"/>
  <cols>
    <col min="1" max="2" width="6.1796875" customWidth="1"/>
    <col min="3" max="21" width="7.1796875" customWidth="1"/>
    <col min="22" max="22" width="5.36328125" customWidth="1"/>
  </cols>
  <sheetData>
    <row r="1" spans="1:22">
      <c r="A1" t="s">
        <v>259</v>
      </c>
    </row>
    <row r="2" spans="1:22" s="99" customFormat="1" ht="9.5">
      <c r="A2" s="97"/>
      <c r="B2" s="241" t="s">
        <v>389</v>
      </c>
      <c r="C2" s="98" t="s">
        <v>177</v>
      </c>
      <c r="D2" s="98" t="s">
        <v>110</v>
      </c>
      <c r="E2" s="98" t="s">
        <v>168</v>
      </c>
      <c r="F2" s="98" t="s">
        <v>112</v>
      </c>
      <c r="G2" s="98" t="s">
        <v>105</v>
      </c>
      <c r="H2" s="98" t="s">
        <v>170</v>
      </c>
      <c r="I2" s="98" t="s">
        <v>113</v>
      </c>
      <c r="J2" s="98" t="s">
        <v>108</v>
      </c>
      <c r="K2" s="98" t="s">
        <v>117</v>
      </c>
      <c r="L2" s="98" t="s">
        <v>106</v>
      </c>
      <c r="M2" s="98" t="s">
        <v>114</v>
      </c>
      <c r="N2" s="98" t="s">
        <v>107</v>
      </c>
      <c r="O2" s="98" t="s">
        <v>115</v>
      </c>
      <c r="P2" s="98" t="s">
        <v>174</v>
      </c>
      <c r="Q2" s="98" t="s">
        <v>120</v>
      </c>
      <c r="R2" s="98" t="s">
        <v>111</v>
      </c>
      <c r="S2" s="98" t="s">
        <v>260</v>
      </c>
      <c r="T2" s="107" t="s">
        <v>121</v>
      </c>
      <c r="U2" s="98" t="s">
        <v>176</v>
      </c>
      <c r="V2" s="98"/>
    </row>
    <row r="3" spans="1:22">
      <c r="A3" s="41"/>
      <c r="B3" s="242"/>
      <c r="C3" s="100">
        <v>4</v>
      </c>
      <c r="D3" s="100">
        <v>5</v>
      </c>
      <c r="E3" s="100">
        <v>7</v>
      </c>
      <c r="F3" s="100">
        <v>45</v>
      </c>
      <c r="G3" s="100">
        <v>7</v>
      </c>
      <c r="H3" s="100">
        <v>35</v>
      </c>
      <c r="I3" s="100">
        <v>15</v>
      </c>
      <c r="J3" s="100">
        <v>22</v>
      </c>
      <c r="K3" s="100">
        <v>15</v>
      </c>
      <c r="L3" s="100">
        <v>8</v>
      </c>
      <c r="M3" s="100">
        <v>22</v>
      </c>
      <c r="N3" s="100">
        <v>23</v>
      </c>
      <c r="O3" s="100">
        <v>15</v>
      </c>
      <c r="P3" s="100">
        <v>5</v>
      </c>
      <c r="Q3" s="100">
        <v>8</v>
      </c>
      <c r="R3" s="100">
        <v>16</v>
      </c>
      <c r="S3" s="100">
        <v>15</v>
      </c>
      <c r="T3" s="100">
        <v>5</v>
      </c>
      <c r="U3" s="100">
        <v>13</v>
      </c>
      <c r="V3" s="101">
        <f>SUM(C3:U3)/24</f>
        <v>11.875</v>
      </c>
    </row>
    <row r="4" spans="1:22">
      <c r="A4" s="42" t="s">
        <v>182</v>
      </c>
      <c r="B4" s="41" t="s">
        <v>112</v>
      </c>
      <c r="C4" s="41"/>
      <c r="D4" s="41"/>
      <c r="E4" s="41"/>
      <c r="F4" s="41">
        <v>3</v>
      </c>
      <c r="G4" s="41"/>
      <c r="H4" s="41">
        <v>2</v>
      </c>
      <c r="I4" s="41">
        <v>2</v>
      </c>
      <c r="J4" s="41"/>
      <c r="K4" s="41"/>
      <c r="L4" s="41"/>
      <c r="M4" s="41">
        <v>2</v>
      </c>
      <c r="N4" s="41"/>
      <c r="O4" s="41"/>
      <c r="P4" s="41"/>
      <c r="Q4" s="41"/>
      <c r="R4" s="41"/>
      <c r="S4" s="41">
        <v>3</v>
      </c>
      <c r="T4" s="41"/>
      <c r="U4" s="41"/>
      <c r="V4" s="41">
        <f>SUM(C4:U4)</f>
        <v>12</v>
      </c>
    </row>
    <row r="5" spans="1:22">
      <c r="A5" s="42" t="s">
        <v>185</v>
      </c>
      <c r="B5" s="41" t="s">
        <v>112</v>
      </c>
      <c r="C5" s="41"/>
      <c r="D5" s="41"/>
      <c r="E5" s="41"/>
      <c r="F5" s="41">
        <v>3</v>
      </c>
      <c r="G5" s="41"/>
      <c r="H5" s="41">
        <v>2</v>
      </c>
      <c r="I5" s="41">
        <v>3</v>
      </c>
      <c r="J5" s="41"/>
      <c r="K5" s="41">
        <v>2</v>
      </c>
      <c r="L5" s="41"/>
      <c r="M5" s="41"/>
      <c r="N5" s="41"/>
      <c r="O5" s="41">
        <v>2</v>
      </c>
      <c r="P5" s="41"/>
      <c r="Q5" s="41"/>
      <c r="R5" s="41"/>
      <c r="S5" s="41"/>
      <c r="T5" s="41"/>
      <c r="U5" s="41"/>
      <c r="V5" s="41">
        <f t="shared" ref="V5:V27" si="0">SUM(C5:U5)</f>
        <v>12</v>
      </c>
    </row>
    <row r="6" spans="1:22">
      <c r="A6" s="42" t="s">
        <v>188</v>
      </c>
      <c r="B6" s="41" t="s">
        <v>112</v>
      </c>
      <c r="C6" s="41"/>
      <c r="D6" s="41"/>
      <c r="E6" s="41"/>
      <c r="F6" s="41">
        <v>3</v>
      </c>
      <c r="G6" s="41"/>
      <c r="H6" s="41">
        <v>4</v>
      </c>
      <c r="I6" s="41">
        <v>3</v>
      </c>
      <c r="J6" s="41"/>
      <c r="K6" s="41">
        <v>2</v>
      </c>
      <c r="L6" s="41"/>
      <c r="M6" s="41"/>
      <c r="N6" s="41"/>
      <c r="O6" s="41"/>
      <c r="P6" s="41"/>
      <c r="Q6" s="41"/>
      <c r="R6" s="41"/>
      <c r="S6" s="41"/>
      <c r="T6" s="41"/>
      <c r="U6" s="41"/>
      <c r="V6" s="41">
        <f t="shared" si="0"/>
        <v>12</v>
      </c>
    </row>
    <row r="7" spans="1:22">
      <c r="A7" s="42" t="s">
        <v>191</v>
      </c>
      <c r="B7" s="41" t="s">
        <v>112</v>
      </c>
      <c r="C7" s="41"/>
      <c r="D7" s="41"/>
      <c r="E7" s="41"/>
      <c r="F7" s="41">
        <v>3</v>
      </c>
      <c r="G7" s="41"/>
      <c r="H7" s="41">
        <v>3</v>
      </c>
      <c r="I7" s="41">
        <v>3</v>
      </c>
      <c r="J7" s="41"/>
      <c r="K7" s="41">
        <v>2</v>
      </c>
      <c r="L7" s="41"/>
      <c r="M7" s="41"/>
      <c r="N7" s="41"/>
      <c r="O7" s="41"/>
      <c r="P7" s="41"/>
      <c r="Q7" s="41"/>
      <c r="R7" s="41"/>
      <c r="S7" s="41"/>
      <c r="T7" s="41"/>
      <c r="U7" s="41"/>
      <c r="V7" s="41">
        <f t="shared" si="0"/>
        <v>11</v>
      </c>
    </row>
    <row r="8" spans="1:22">
      <c r="A8" s="42" t="s">
        <v>239</v>
      </c>
      <c r="B8" s="41" t="s">
        <v>150</v>
      </c>
      <c r="C8" s="41"/>
      <c r="D8" s="41"/>
      <c r="E8" s="41"/>
      <c r="F8" s="41">
        <v>3</v>
      </c>
      <c r="G8" s="41"/>
      <c r="H8" s="41">
        <v>3</v>
      </c>
      <c r="I8" s="41">
        <v>4</v>
      </c>
      <c r="J8" s="41"/>
      <c r="K8" s="41">
        <v>2</v>
      </c>
      <c r="L8" s="41"/>
      <c r="M8" s="41"/>
      <c r="N8" s="41"/>
      <c r="O8" s="41"/>
      <c r="P8" s="41"/>
      <c r="Q8" s="41"/>
      <c r="R8" s="41"/>
      <c r="S8" s="41"/>
      <c r="T8" s="41"/>
      <c r="U8" s="41"/>
      <c r="V8" s="41">
        <f t="shared" si="0"/>
        <v>12</v>
      </c>
    </row>
    <row r="9" spans="1:22">
      <c r="A9" s="42" t="s">
        <v>240</v>
      </c>
      <c r="B9" s="41" t="s">
        <v>150</v>
      </c>
      <c r="C9" s="41"/>
      <c r="D9" s="41"/>
      <c r="E9" s="41"/>
      <c r="F9" s="41">
        <v>3</v>
      </c>
      <c r="G9" s="41"/>
      <c r="H9" s="41">
        <v>2</v>
      </c>
      <c r="I9" s="41"/>
      <c r="J9" s="41"/>
      <c r="K9" s="41">
        <v>2</v>
      </c>
      <c r="L9" s="41"/>
      <c r="M9" s="41">
        <v>3</v>
      </c>
      <c r="N9" s="41"/>
      <c r="O9" s="41"/>
      <c r="P9" s="41"/>
      <c r="Q9" s="41">
        <v>2</v>
      </c>
      <c r="R9" s="41"/>
      <c r="S9" s="41"/>
      <c r="T9" s="41"/>
      <c r="U9" s="41"/>
      <c r="V9" s="41">
        <f t="shared" si="0"/>
        <v>12</v>
      </c>
    </row>
    <row r="10" spans="1:22">
      <c r="A10" s="42" t="s">
        <v>241</v>
      </c>
      <c r="B10" s="41" t="s">
        <v>150</v>
      </c>
      <c r="C10" s="41"/>
      <c r="D10" s="41"/>
      <c r="E10" s="41"/>
      <c r="F10" s="41">
        <v>2</v>
      </c>
      <c r="G10" s="41"/>
      <c r="H10" s="41">
        <v>3</v>
      </c>
      <c r="I10" s="41"/>
      <c r="J10" s="41"/>
      <c r="K10" s="41">
        <v>2</v>
      </c>
      <c r="L10" s="41"/>
      <c r="M10" s="41">
        <v>3</v>
      </c>
      <c r="N10" s="41"/>
      <c r="O10" s="41"/>
      <c r="P10" s="41"/>
      <c r="Q10" s="41">
        <v>2</v>
      </c>
      <c r="R10" s="41"/>
      <c r="S10" s="41"/>
      <c r="T10" s="41"/>
      <c r="U10" s="41"/>
      <c r="V10" s="41">
        <f t="shared" si="0"/>
        <v>12</v>
      </c>
    </row>
    <row r="11" spans="1:22">
      <c r="A11" s="42" t="s">
        <v>242</v>
      </c>
      <c r="B11" s="41" t="s">
        <v>114</v>
      </c>
      <c r="C11" s="41"/>
      <c r="D11" s="41"/>
      <c r="E11" s="41"/>
      <c r="F11" s="41">
        <v>2</v>
      </c>
      <c r="G11" s="41"/>
      <c r="H11" s="41">
        <v>2</v>
      </c>
      <c r="I11" s="41"/>
      <c r="J11" s="41"/>
      <c r="K11" s="41">
        <v>3</v>
      </c>
      <c r="L11" s="41"/>
      <c r="M11" s="41">
        <v>3</v>
      </c>
      <c r="N11" s="41"/>
      <c r="O11" s="41"/>
      <c r="P11" s="41"/>
      <c r="Q11" s="41">
        <v>2</v>
      </c>
      <c r="R11" s="41"/>
      <c r="S11" s="41"/>
      <c r="T11" s="41"/>
      <c r="U11" s="41"/>
      <c r="V11" s="41">
        <f t="shared" si="0"/>
        <v>12</v>
      </c>
    </row>
    <row r="12" spans="1:22">
      <c r="A12" s="42" t="s">
        <v>243</v>
      </c>
      <c r="B12" s="41" t="s">
        <v>114</v>
      </c>
      <c r="C12" s="41"/>
      <c r="D12" s="41"/>
      <c r="E12" s="41"/>
      <c r="F12" s="41">
        <v>2</v>
      </c>
      <c r="G12" s="41"/>
      <c r="H12" s="41">
        <v>2</v>
      </c>
      <c r="I12" s="41"/>
      <c r="J12" s="41"/>
      <c r="K12" s="41"/>
      <c r="L12" s="41"/>
      <c r="M12" s="41">
        <v>3</v>
      </c>
      <c r="N12" s="41"/>
      <c r="O12" s="41"/>
      <c r="P12" s="41"/>
      <c r="Q12" s="41">
        <v>2</v>
      </c>
      <c r="R12" s="41"/>
      <c r="S12" s="41"/>
      <c r="T12" s="41"/>
      <c r="U12" s="41">
        <v>3</v>
      </c>
      <c r="V12" s="41">
        <f t="shared" si="0"/>
        <v>12</v>
      </c>
    </row>
    <row r="13" spans="1:22">
      <c r="A13" s="42" t="s">
        <v>244</v>
      </c>
      <c r="B13" s="41" t="s">
        <v>114</v>
      </c>
      <c r="C13" s="41"/>
      <c r="D13" s="41"/>
      <c r="E13" s="41">
        <v>3</v>
      </c>
      <c r="F13" s="41">
        <v>3</v>
      </c>
      <c r="G13" s="41"/>
      <c r="H13" s="41">
        <v>2</v>
      </c>
      <c r="I13" s="41"/>
      <c r="J13" s="41"/>
      <c r="K13" s="41"/>
      <c r="L13" s="41"/>
      <c r="M13" s="41">
        <v>2</v>
      </c>
      <c r="N13" s="41"/>
      <c r="O13" s="41"/>
      <c r="P13" s="41"/>
      <c r="Q13" s="41"/>
      <c r="R13" s="41"/>
      <c r="S13" s="41"/>
      <c r="T13" s="41"/>
      <c r="U13" s="41">
        <v>2</v>
      </c>
      <c r="V13" s="41">
        <f t="shared" si="0"/>
        <v>12</v>
      </c>
    </row>
    <row r="14" spans="1:22">
      <c r="A14" s="42" t="s">
        <v>245</v>
      </c>
      <c r="B14" s="41" t="s">
        <v>150</v>
      </c>
      <c r="C14" s="41">
        <v>2</v>
      </c>
      <c r="D14" s="41"/>
      <c r="E14" s="41">
        <v>2</v>
      </c>
      <c r="F14" s="41">
        <v>2</v>
      </c>
      <c r="G14" s="41"/>
      <c r="H14" s="41">
        <v>3</v>
      </c>
      <c r="I14" s="41"/>
      <c r="J14" s="41"/>
      <c r="K14" s="41"/>
      <c r="L14" s="41"/>
      <c r="M14" s="41"/>
      <c r="N14" s="41"/>
      <c r="O14" s="41"/>
      <c r="P14" s="41"/>
      <c r="Q14" s="41"/>
      <c r="R14" s="41"/>
      <c r="S14" s="41">
        <v>3</v>
      </c>
      <c r="T14" s="41"/>
      <c r="U14" s="41"/>
      <c r="V14" s="41">
        <f t="shared" si="0"/>
        <v>12</v>
      </c>
    </row>
    <row r="15" spans="1:22">
      <c r="A15" s="42" t="s">
        <v>246</v>
      </c>
      <c r="B15" s="41" t="s">
        <v>168</v>
      </c>
      <c r="C15" s="41"/>
      <c r="D15" s="41"/>
      <c r="E15" s="41">
        <v>2</v>
      </c>
      <c r="F15" s="41">
        <v>2</v>
      </c>
      <c r="G15" s="41"/>
      <c r="H15" s="41"/>
      <c r="I15" s="41"/>
      <c r="J15" s="41"/>
      <c r="K15" s="41"/>
      <c r="L15" s="41"/>
      <c r="M15" s="41">
        <v>3</v>
      </c>
      <c r="N15" s="41">
        <v>2</v>
      </c>
      <c r="O15" s="41"/>
      <c r="P15" s="41"/>
      <c r="Q15" s="41"/>
      <c r="R15" s="41"/>
      <c r="S15" s="41">
        <v>3</v>
      </c>
      <c r="T15" s="41"/>
      <c r="U15" s="41"/>
      <c r="V15" s="41">
        <f t="shared" si="0"/>
        <v>12</v>
      </c>
    </row>
    <row r="16" spans="1:22">
      <c r="A16" s="42" t="s">
        <v>247</v>
      </c>
      <c r="B16" s="41" t="s">
        <v>107</v>
      </c>
      <c r="C16" s="41"/>
      <c r="D16" s="41"/>
      <c r="E16" s="41"/>
      <c r="F16" s="41">
        <v>2</v>
      </c>
      <c r="G16" s="41"/>
      <c r="H16" s="41">
        <v>2</v>
      </c>
      <c r="I16" s="41"/>
      <c r="J16" s="41"/>
      <c r="K16" s="41"/>
      <c r="L16" s="41"/>
      <c r="M16" s="41">
        <v>3</v>
      </c>
      <c r="N16" s="41">
        <v>2</v>
      </c>
      <c r="O16" s="41"/>
      <c r="P16" s="41"/>
      <c r="Q16" s="41"/>
      <c r="R16" s="41"/>
      <c r="S16" s="41">
        <v>3</v>
      </c>
      <c r="T16" s="41"/>
      <c r="U16" s="41"/>
      <c r="V16" s="41">
        <f t="shared" si="0"/>
        <v>12</v>
      </c>
    </row>
    <row r="17" spans="1:22">
      <c r="A17" s="42" t="s">
        <v>248</v>
      </c>
      <c r="B17" s="41" t="s">
        <v>107</v>
      </c>
      <c r="C17" s="41"/>
      <c r="D17" s="41"/>
      <c r="E17" s="41"/>
      <c r="F17" s="41">
        <v>3</v>
      </c>
      <c r="G17" s="41"/>
      <c r="H17" s="41">
        <v>2</v>
      </c>
      <c r="I17" s="41"/>
      <c r="J17" s="41"/>
      <c r="K17" s="41"/>
      <c r="L17" s="41"/>
      <c r="M17" s="41"/>
      <c r="N17" s="41">
        <v>2</v>
      </c>
      <c r="O17" s="41"/>
      <c r="P17" s="41"/>
      <c r="Q17" s="41"/>
      <c r="R17" s="41"/>
      <c r="S17" s="41">
        <v>3</v>
      </c>
      <c r="T17" s="41">
        <v>2</v>
      </c>
      <c r="U17" s="41"/>
      <c r="V17" s="41">
        <f t="shared" si="0"/>
        <v>12</v>
      </c>
    </row>
    <row r="18" spans="1:22">
      <c r="A18" s="42" t="s">
        <v>249</v>
      </c>
      <c r="B18" s="41" t="s">
        <v>107</v>
      </c>
      <c r="C18" s="41"/>
      <c r="D18" s="41"/>
      <c r="E18" s="41"/>
      <c r="F18" s="41">
        <v>2</v>
      </c>
      <c r="G18" s="41"/>
      <c r="H18" s="41">
        <v>3</v>
      </c>
      <c r="I18" s="41"/>
      <c r="J18" s="41"/>
      <c r="K18" s="41"/>
      <c r="L18" s="41"/>
      <c r="M18" s="41"/>
      <c r="N18" s="41">
        <v>2</v>
      </c>
      <c r="O18" s="41">
        <v>2</v>
      </c>
      <c r="P18" s="41"/>
      <c r="Q18" s="41"/>
      <c r="R18" s="41"/>
      <c r="S18" s="41"/>
      <c r="T18" s="41">
        <v>3</v>
      </c>
      <c r="U18" s="41"/>
      <c r="V18" s="41">
        <f t="shared" si="0"/>
        <v>12</v>
      </c>
    </row>
    <row r="19" spans="1:22">
      <c r="A19" s="42" t="s">
        <v>250</v>
      </c>
      <c r="B19" s="41" t="s">
        <v>107</v>
      </c>
      <c r="C19" s="41"/>
      <c r="D19" s="41"/>
      <c r="E19" s="41"/>
      <c r="F19" s="41"/>
      <c r="G19" s="41"/>
      <c r="H19" s="41"/>
      <c r="I19" s="41"/>
      <c r="J19" s="41">
        <v>3</v>
      </c>
      <c r="K19" s="41"/>
      <c r="L19" s="41">
        <v>3</v>
      </c>
      <c r="M19" s="41"/>
      <c r="N19" s="41">
        <v>3</v>
      </c>
      <c r="O19" s="41">
        <v>2</v>
      </c>
      <c r="P19" s="41"/>
      <c r="Q19" s="41"/>
      <c r="R19" s="41"/>
      <c r="S19" s="41"/>
      <c r="T19" s="41"/>
      <c r="U19" s="41"/>
      <c r="V19" s="41">
        <f t="shared" si="0"/>
        <v>11</v>
      </c>
    </row>
    <row r="20" spans="1:22">
      <c r="A20" s="42" t="s">
        <v>251</v>
      </c>
      <c r="B20" s="41" t="s">
        <v>106</v>
      </c>
      <c r="C20" s="41"/>
      <c r="D20" s="41">
        <v>3</v>
      </c>
      <c r="E20" s="41"/>
      <c r="F20" s="41"/>
      <c r="G20" s="41"/>
      <c r="H20" s="41"/>
      <c r="I20" s="41"/>
      <c r="J20" s="41"/>
      <c r="K20" s="41"/>
      <c r="L20" s="41">
        <v>2</v>
      </c>
      <c r="M20" s="41"/>
      <c r="N20" s="41">
        <v>2</v>
      </c>
      <c r="O20" s="41">
        <v>3</v>
      </c>
      <c r="P20" s="41"/>
      <c r="Q20" s="41"/>
      <c r="R20" s="41"/>
      <c r="S20" s="41"/>
      <c r="T20" s="41"/>
      <c r="U20" s="41">
        <v>2</v>
      </c>
      <c r="V20" s="41">
        <f t="shared" si="0"/>
        <v>12</v>
      </c>
    </row>
    <row r="21" spans="1:22">
      <c r="A21" s="42" t="s">
        <v>252</v>
      </c>
      <c r="B21" s="41" t="s">
        <v>115</v>
      </c>
      <c r="C21" s="41"/>
      <c r="D21" s="41">
        <v>2</v>
      </c>
      <c r="E21" s="41"/>
      <c r="F21" s="41"/>
      <c r="G21" s="41"/>
      <c r="H21" s="41"/>
      <c r="I21" s="41"/>
      <c r="J21" s="41">
        <v>2</v>
      </c>
      <c r="K21" s="41"/>
      <c r="L21" s="41"/>
      <c r="M21" s="41"/>
      <c r="N21" s="41">
        <v>2</v>
      </c>
      <c r="O21" s="41">
        <v>3</v>
      </c>
      <c r="P21" s="41">
        <v>3</v>
      </c>
      <c r="Q21" s="41"/>
      <c r="R21" s="41"/>
      <c r="S21" s="41"/>
      <c r="T21" s="41"/>
      <c r="U21" s="41"/>
      <c r="V21" s="41">
        <f t="shared" si="0"/>
        <v>12</v>
      </c>
    </row>
    <row r="22" spans="1:22">
      <c r="A22" s="42" t="s">
        <v>253</v>
      </c>
      <c r="B22" s="41" t="s">
        <v>342</v>
      </c>
      <c r="C22" s="41"/>
      <c r="D22" s="41"/>
      <c r="E22" s="41"/>
      <c r="F22" s="41">
        <v>2</v>
      </c>
      <c r="G22" s="41"/>
      <c r="H22" s="41"/>
      <c r="I22" s="41"/>
      <c r="J22" s="41">
        <v>3</v>
      </c>
      <c r="K22" s="41"/>
      <c r="L22" s="41"/>
      <c r="M22" s="41"/>
      <c r="N22" s="41">
        <v>2</v>
      </c>
      <c r="O22" s="41"/>
      <c r="P22" s="41"/>
      <c r="Q22" s="41"/>
      <c r="R22" s="41">
        <v>2</v>
      </c>
      <c r="S22" s="41"/>
      <c r="T22" s="41"/>
      <c r="U22" s="41">
        <v>3</v>
      </c>
      <c r="V22" s="41">
        <f t="shared" si="0"/>
        <v>12</v>
      </c>
    </row>
    <row r="23" spans="1:22">
      <c r="A23" s="42" t="s">
        <v>254</v>
      </c>
      <c r="B23" s="41" t="s">
        <v>342</v>
      </c>
      <c r="C23" s="41"/>
      <c r="D23" s="41"/>
      <c r="E23" s="41"/>
      <c r="F23" s="41"/>
      <c r="G23" s="41"/>
      <c r="H23" s="41"/>
      <c r="I23" s="41"/>
      <c r="J23" s="41">
        <v>3</v>
      </c>
      <c r="K23" s="41"/>
      <c r="L23" s="41"/>
      <c r="M23" s="41"/>
      <c r="N23" s="41">
        <v>3</v>
      </c>
      <c r="O23" s="41"/>
      <c r="P23" s="41"/>
      <c r="Q23" s="41"/>
      <c r="R23" s="41">
        <v>3</v>
      </c>
      <c r="S23" s="41"/>
      <c r="T23" s="41"/>
      <c r="U23" s="41">
        <v>3</v>
      </c>
      <c r="V23" s="41">
        <f t="shared" si="0"/>
        <v>12</v>
      </c>
    </row>
    <row r="24" spans="1:22">
      <c r="A24" s="42" t="s">
        <v>255</v>
      </c>
      <c r="B24" s="41" t="s">
        <v>108</v>
      </c>
      <c r="C24" s="41"/>
      <c r="D24" s="41"/>
      <c r="E24" s="41"/>
      <c r="F24" s="41"/>
      <c r="G24" s="41"/>
      <c r="H24" s="41"/>
      <c r="I24" s="41"/>
      <c r="J24" s="41">
        <v>3</v>
      </c>
      <c r="K24" s="41"/>
      <c r="L24" s="41">
        <v>3</v>
      </c>
      <c r="M24" s="41"/>
      <c r="N24" s="41">
        <v>3</v>
      </c>
      <c r="O24" s="41"/>
      <c r="P24" s="41"/>
      <c r="Q24" s="41"/>
      <c r="R24" s="41">
        <v>3</v>
      </c>
      <c r="S24" s="41"/>
      <c r="T24" s="41"/>
      <c r="U24" s="41"/>
      <c r="V24" s="41">
        <f t="shared" si="0"/>
        <v>12</v>
      </c>
    </row>
    <row r="25" spans="1:22">
      <c r="A25" s="42" t="s">
        <v>256</v>
      </c>
      <c r="B25" s="41" t="s">
        <v>108</v>
      </c>
      <c r="C25" s="41">
        <v>2</v>
      </c>
      <c r="D25" s="41"/>
      <c r="E25" s="41"/>
      <c r="F25" s="41">
        <v>2</v>
      </c>
      <c r="G25" s="41">
        <v>2</v>
      </c>
      <c r="H25" s="41"/>
      <c r="I25" s="41"/>
      <c r="J25" s="41">
        <v>3</v>
      </c>
      <c r="K25" s="41"/>
      <c r="L25" s="41"/>
      <c r="M25" s="41"/>
      <c r="N25" s="41"/>
      <c r="O25" s="41"/>
      <c r="P25" s="41"/>
      <c r="Q25" s="41"/>
      <c r="R25" s="41">
        <v>3</v>
      </c>
      <c r="S25" s="41"/>
      <c r="T25" s="41"/>
      <c r="U25" s="41"/>
      <c r="V25" s="41">
        <f t="shared" si="0"/>
        <v>12</v>
      </c>
    </row>
    <row r="26" spans="1:22">
      <c r="A26" s="42" t="s">
        <v>257</v>
      </c>
      <c r="B26" s="41" t="s">
        <v>108</v>
      </c>
      <c r="C26" s="41"/>
      <c r="D26" s="41"/>
      <c r="E26" s="41"/>
      <c r="F26" s="41">
        <v>3</v>
      </c>
      <c r="G26" s="41">
        <v>2</v>
      </c>
      <c r="H26" s="41"/>
      <c r="I26" s="41"/>
      <c r="J26" s="41">
        <v>2</v>
      </c>
      <c r="K26" s="41"/>
      <c r="L26" s="41"/>
      <c r="M26" s="41"/>
      <c r="N26" s="41"/>
      <c r="O26" s="41">
        <v>3</v>
      </c>
      <c r="P26" s="41"/>
      <c r="Q26" s="41"/>
      <c r="R26" s="41">
        <v>2</v>
      </c>
      <c r="S26" s="41"/>
      <c r="T26" s="41"/>
      <c r="U26" s="41"/>
      <c r="V26" s="41">
        <f t="shared" si="0"/>
        <v>12</v>
      </c>
    </row>
    <row r="27" spans="1:22">
      <c r="A27" s="42" t="s">
        <v>258</v>
      </c>
      <c r="B27" s="41" t="s">
        <v>111</v>
      </c>
      <c r="C27" s="41"/>
      <c r="D27" s="41"/>
      <c r="E27" s="41"/>
      <c r="F27" s="41"/>
      <c r="G27" s="41">
        <v>3</v>
      </c>
      <c r="H27" s="41"/>
      <c r="I27" s="41"/>
      <c r="J27" s="41">
        <v>3</v>
      </c>
      <c r="K27" s="41"/>
      <c r="L27" s="41"/>
      <c r="M27" s="41"/>
      <c r="N27" s="41"/>
      <c r="O27" s="41"/>
      <c r="P27" s="41">
        <v>2</v>
      </c>
      <c r="Q27" s="41"/>
      <c r="R27" s="41">
        <v>3</v>
      </c>
      <c r="S27" s="41"/>
      <c r="T27" s="41"/>
      <c r="U27" s="41"/>
      <c r="V27" s="41">
        <f t="shared" si="0"/>
        <v>11</v>
      </c>
    </row>
    <row r="28" spans="1:22">
      <c r="A28" s="41"/>
      <c r="B28" s="41"/>
      <c r="C28" s="41">
        <f>SUM(C4:C27)</f>
        <v>4</v>
      </c>
      <c r="D28" s="41">
        <f t="shared" ref="D28:Q28" si="1">SUM(D4:D27)</f>
        <v>5</v>
      </c>
      <c r="E28" s="41">
        <f t="shared" si="1"/>
        <v>7</v>
      </c>
      <c r="F28" s="41">
        <f t="shared" si="1"/>
        <v>45</v>
      </c>
      <c r="G28" s="41">
        <f>SUM(G4:G27)</f>
        <v>7</v>
      </c>
      <c r="H28" s="41">
        <f>SUM(H4:H27)</f>
        <v>35</v>
      </c>
      <c r="I28" s="41">
        <f t="shared" si="1"/>
        <v>15</v>
      </c>
      <c r="J28" s="41">
        <f t="shared" si="1"/>
        <v>22</v>
      </c>
      <c r="K28" s="41">
        <f>SUM(K4:K27)</f>
        <v>15</v>
      </c>
      <c r="L28" s="41">
        <f t="shared" si="1"/>
        <v>8</v>
      </c>
      <c r="M28" s="41">
        <f t="shared" si="1"/>
        <v>22</v>
      </c>
      <c r="N28" s="41">
        <f t="shared" si="1"/>
        <v>23</v>
      </c>
      <c r="O28" s="41">
        <f>SUM(O4:O27)</f>
        <v>15</v>
      </c>
      <c r="P28" s="41">
        <f t="shared" si="1"/>
        <v>5</v>
      </c>
      <c r="Q28" s="41">
        <f t="shared" si="1"/>
        <v>8</v>
      </c>
      <c r="R28" s="41">
        <f>SUM(R4:R27)</f>
        <v>16</v>
      </c>
      <c r="S28" s="41">
        <f>SUM(S4:S21)</f>
        <v>15</v>
      </c>
      <c r="T28" s="41">
        <f>SUM(T4:T27)</f>
        <v>5</v>
      </c>
      <c r="U28" s="41">
        <f>SUM(U4:U27)</f>
        <v>13</v>
      </c>
      <c r="V28" s="41">
        <f>SUM(C28:U28)</f>
        <v>285</v>
      </c>
    </row>
    <row r="29" spans="1:22">
      <c r="A29" s="41"/>
      <c r="B29" s="41"/>
      <c r="C29" s="41">
        <f t="shared" ref="C29:S29" si="2">C3-C28</f>
        <v>0</v>
      </c>
      <c r="D29" s="41">
        <f t="shared" si="2"/>
        <v>0</v>
      </c>
      <c r="E29" s="41">
        <f t="shared" si="2"/>
        <v>0</v>
      </c>
      <c r="F29" s="41">
        <f t="shared" si="2"/>
        <v>0</v>
      </c>
      <c r="G29" s="41">
        <f t="shared" si="2"/>
        <v>0</v>
      </c>
      <c r="H29" s="41">
        <f t="shared" si="2"/>
        <v>0</v>
      </c>
      <c r="I29" s="41">
        <f t="shared" si="2"/>
        <v>0</v>
      </c>
      <c r="J29" s="41">
        <f t="shared" si="2"/>
        <v>0</v>
      </c>
      <c r="K29" s="41">
        <f t="shared" si="2"/>
        <v>0</v>
      </c>
      <c r="L29" s="41">
        <f t="shared" si="2"/>
        <v>0</v>
      </c>
      <c r="M29" s="41">
        <f t="shared" si="2"/>
        <v>0</v>
      </c>
      <c r="N29" s="41">
        <f t="shared" si="2"/>
        <v>0</v>
      </c>
      <c r="O29" s="41">
        <f t="shared" si="2"/>
        <v>0</v>
      </c>
      <c r="P29" s="41">
        <f t="shared" si="2"/>
        <v>0</v>
      </c>
      <c r="Q29" s="41">
        <f t="shared" si="2"/>
        <v>0</v>
      </c>
      <c r="R29" s="41">
        <f t="shared" si="2"/>
        <v>0</v>
      </c>
      <c r="S29" s="41">
        <f t="shared" si="2"/>
        <v>0</v>
      </c>
      <c r="T29" s="41">
        <f>T3-T28</f>
        <v>0</v>
      </c>
      <c r="U29" s="41">
        <f>U3-U28</f>
        <v>0</v>
      </c>
      <c r="V29" s="41">
        <f>SUM(C29:U29)</f>
        <v>0</v>
      </c>
    </row>
  </sheetData>
  <sortState xmlns:xlrd2="http://schemas.microsoft.com/office/spreadsheetml/2017/richdata2" ref="C3:U3">
    <sortCondition descending="1" ref="C2:C3"/>
  </sortState>
  <mergeCells count="1">
    <mergeCell ref="B2:B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要項</vt:lpstr>
      <vt:lpstr>ﾀｲｽｹ</vt:lpstr>
      <vt:lpstr>ﾚｲｱｳﾄ</vt:lpstr>
      <vt:lpstr>用具</vt:lpstr>
      <vt:lpstr>ﾘﾚｰ</vt:lpstr>
      <vt:lpstr>ﾀｯﾁﾌｯﾄ</vt:lpstr>
      <vt:lpstr>出席ﾘｽﾄ</vt:lpstr>
      <vt:lpstr>指導員・ｼﾞｭﾆｱ</vt:lpstr>
      <vt:lpstr>3年生</vt:lpstr>
      <vt:lpstr>4年生</vt:lpstr>
      <vt:lpstr>5年生</vt:lpstr>
      <vt:lpstr>6年生</vt:lpstr>
      <vt:lpstr>綱引き</vt:lpstr>
      <vt:lpstr>ﾀｲｽｹ!Print_Area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小作紀昭</dc:creator>
  <cp:lastModifiedBy>tsuchida hiroyuki</cp:lastModifiedBy>
  <cp:lastPrinted>2023-11-28T07:17:51Z</cp:lastPrinted>
  <dcterms:created xsi:type="dcterms:W3CDTF">2022-12-07T01:52:09Z</dcterms:created>
  <dcterms:modified xsi:type="dcterms:W3CDTF">2023-11-30T03:59:53Z</dcterms:modified>
</cp:coreProperties>
</file>